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(旧宇都宮市）" sheetId="2" r:id="rId2"/>
    <sheet name="1 (旧上河内町)" sheetId="3" r:id="rId3"/>
    <sheet name="1 (旧河内町)" sheetId="4" r:id="rId4"/>
    <sheet name="2" sheetId="5" r:id="rId5"/>
    <sheet name="3" sheetId="6" r:id="rId6"/>
    <sheet name="4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<sst xmlns="http://schemas.openxmlformats.org/spreadsheetml/2006/main" count="1125" uniqueCount="228">
  <si>
    <t>目次</t>
  </si>
  <si>
    <t>…</t>
  </si>
  <si>
    <t>…</t>
  </si>
  <si>
    <t>…</t>
  </si>
  <si>
    <t>【旧宇都宮市】</t>
  </si>
  <si>
    <t>（事業所数）</t>
  </si>
  <si>
    <t>（従業者数）</t>
  </si>
  <si>
    <t>（単位：人）</t>
  </si>
  <si>
    <t>（年間商品販売額）</t>
  </si>
  <si>
    <t>（単位：百万円）</t>
  </si>
  <si>
    <t>産業分類</t>
  </si>
  <si>
    <t>平成3年</t>
  </si>
  <si>
    <t>平成6年</t>
  </si>
  <si>
    <t>平成9年</t>
  </si>
  <si>
    <t>平成11年</t>
  </si>
  <si>
    <t>平成14年</t>
  </si>
  <si>
    <t>平成16年</t>
  </si>
  <si>
    <r>
      <t>平成1</t>
    </r>
    <r>
      <rPr>
        <sz val="10"/>
        <rFont val="ＭＳ Ｐ明朝"/>
        <family val="1"/>
      </rPr>
      <t>1年</t>
    </r>
  </si>
  <si>
    <t>平成3年</t>
  </si>
  <si>
    <t>平成6年</t>
  </si>
  <si>
    <t>平成9年</t>
  </si>
  <si>
    <t>平成11年</t>
  </si>
  <si>
    <t>総数</t>
  </si>
  <si>
    <t>卸売業</t>
  </si>
  <si>
    <t>各種商品</t>
  </si>
  <si>
    <t>ｘ</t>
  </si>
  <si>
    <t>繊維品</t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</si>
  <si>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</si>
  <si>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</si>
  <si>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</si>
  <si>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</si>
  <si>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</si>
  <si>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</si>
  <si>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</si>
  <si>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</si>
  <si>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</si>
  <si>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</si>
  <si>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</si>
  <si>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</si>
  <si>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</si>
  <si>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（代理商・仲立業）</t>
  </si>
  <si>
    <t>-</t>
  </si>
  <si>
    <t>他に分類されない卸売業</t>
  </si>
  <si>
    <t>小売業</t>
  </si>
  <si>
    <t>百貨店，総合スーパー</t>
  </si>
  <si>
    <t>その他の各種商品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</si>
  <si>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</si>
  <si>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</si>
  <si>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</si>
  <si>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</si>
  <si>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</si>
  <si>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</si>
  <si>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</si>
  <si>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</si>
  <si>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</si>
  <si>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（乾物）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</si>
  <si>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</si>
  <si>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</si>
  <si>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</si>
  <si>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</si>
  <si>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</si>
  <si>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</si>
  <si>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（金物・荒物）</t>
  </si>
  <si>
    <t>（陶磁器・ガラス器）</t>
  </si>
  <si>
    <t>機械器具</t>
  </si>
  <si>
    <t>その他のじゅう器</t>
  </si>
  <si>
    <t>医薬品・化粧品</t>
  </si>
  <si>
    <t>農耕用品</t>
  </si>
  <si>
    <t>燃料</t>
  </si>
  <si>
    <t>書籍・文房具</t>
  </si>
  <si>
    <t>スポーツ・がん具・娯楽・楽器</t>
  </si>
  <si>
    <t>写真機・写真材料</t>
  </si>
  <si>
    <t>時計・眼鏡・光学機械</t>
  </si>
  <si>
    <t>（中古品）</t>
  </si>
  <si>
    <t>他に分類されない小売業</t>
  </si>
  <si>
    <t>【旧上河内町】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</si>
  <si>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</si>
  <si>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</si>
  <si>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</si>
  <si>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</si>
  <si>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</si>
  <si>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</si>
  <si>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</si>
  <si>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</si>
  <si>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</si>
  <si>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</si>
  <si>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</si>
  <si>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【旧河内町】</t>
  </si>
  <si>
    <t>昭和63年</t>
  </si>
  <si>
    <r>
      <t>平成1</t>
    </r>
    <r>
      <rPr>
        <sz val="11"/>
        <rFont val="ＭＳ Ｐゴシック"/>
        <family val="3"/>
      </rPr>
      <t>1</t>
    </r>
    <r>
      <rPr>
        <sz val="10"/>
        <rFont val="ＭＳ Ｐ明朝"/>
        <family val="1"/>
      </rPr>
      <t>年</t>
    </r>
  </si>
  <si>
    <t>昭和63年</t>
  </si>
  <si>
    <t>x</t>
  </si>
  <si>
    <t>x</t>
  </si>
  <si>
    <t>x</t>
  </si>
  <si>
    <t>x</t>
  </si>
  <si>
    <t>地区</t>
  </si>
  <si>
    <t>事業所数</t>
  </si>
  <si>
    <t>従業者数</t>
  </si>
  <si>
    <t>年間商品販売額（百万円）</t>
  </si>
  <si>
    <t>売場面積（㎡）</t>
  </si>
  <si>
    <t>合計</t>
  </si>
  <si>
    <t>卸売業</t>
  </si>
  <si>
    <t>全市</t>
  </si>
  <si>
    <t>本　庁</t>
  </si>
  <si>
    <t>宝　木</t>
  </si>
  <si>
    <t>陽　南</t>
  </si>
  <si>
    <t>平　石</t>
  </si>
  <si>
    <t>清　原</t>
  </si>
  <si>
    <t>横　川</t>
  </si>
  <si>
    <t>瑞穂野</t>
  </si>
  <si>
    <t>豊　郷</t>
  </si>
  <si>
    <t>国　本</t>
  </si>
  <si>
    <t>富　屋</t>
  </si>
  <si>
    <t>篠　井</t>
  </si>
  <si>
    <t>城　山</t>
  </si>
  <si>
    <t>姿　川</t>
  </si>
  <si>
    <t>雀　宮</t>
  </si>
  <si>
    <t>資料：政策審議室（商業統計調査）</t>
  </si>
  <si>
    <t>平成14年6月1日現在</t>
  </si>
  <si>
    <t>従業者規模別事業所数の推移</t>
  </si>
  <si>
    <t>【旧宇都宮市】</t>
  </si>
  <si>
    <t>平成9年･14・19年は6月1日現在，平成6年・11年は7月1日現在</t>
  </si>
  <si>
    <t>年　次</t>
  </si>
  <si>
    <t>種　別</t>
  </si>
  <si>
    <t>総　数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</si>
  <si>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</si>
  <si>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</si>
  <si>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</si>
  <si>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</si>
  <si>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</si>
  <si>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</si>
  <si>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</si>
  <si>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100人～</t>
  </si>
  <si>
    <t>平成</t>
  </si>
  <si>
    <t>年</t>
  </si>
  <si>
    <t>総数</t>
  </si>
  <si>
    <t>卸売業</t>
  </si>
  <si>
    <t>小売業</t>
  </si>
  <si>
    <t>平成9年･14年は6月1日現在，平成6年・11年は7月1日現在</t>
  </si>
  <si>
    <t>資料：政策審議室（商業統計調査結果）</t>
  </si>
  <si>
    <t>平成16年７月1日現在</t>
  </si>
  <si>
    <t>（１）　第１次商圏（吸収率30％以上）</t>
  </si>
  <si>
    <t>項　目</t>
  </si>
  <si>
    <t>総　数</t>
  </si>
  <si>
    <t>宇都宮市</t>
  </si>
  <si>
    <t>河内町</t>
  </si>
  <si>
    <t>上河内町</t>
  </si>
  <si>
    <t>高根沢町</t>
  </si>
  <si>
    <t>芳賀町</t>
  </si>
  <si>
    <t>上三川町</t>
  </si>
  <si>
    <t>南那須町</t>
  </si>
  <si>
    <t>壬生町</t>
  </si>
  <si>
    <t>氏家町</t>
  </si>
  <si>
    <t>石橋町</t>
  </si>
  <si>
    <t>烏山町</t>
  </si>
  <si>
    <t>市貝町</t>
  </si>
  <si>
    <t>人口</t>
  </si>
  <si>
    <t>吸収人口</t>
  </si>
  <si>
    <t>吸収率</t>
  </si>
  <si>
    <t>（２）　第２次商圏（吸収率20％以上30％未満）</t>
  </si>
  <si>
    <t>喜連川町</t>
  </si>
  <si>
    <t>（３）　第３次商圏（吸収率10％以上20％未満）</t>
  </si>
  <si>
    <t>今市市</t>
  </si>
  <si>
    <t>栗山村</t>
  </si>
  <si>
    <t>茂木町</t>
  </si>
  <si>
    <t>塩谷町</t>
  </si>
  <si>
    <t>鹿沼市</t>
  </si>
  <si>
    <t>日光市</t>
  </si>
  <si>
    <t>益子町</t>
  </si>
  <si>
    <t>南河内町</t>
  </si>
  <si>
    <t>矢板市</t>
  </si>
  <si>
    <t>小川町</t>
  </si>
  <si>
    <t>真岡市</t>
  </si>
  <si>
    <t>藤原町</t>
  </si>
  <si>
    <t>資料：栃木県商工労働観光部経営支援課「地域購買動向調査報告」</t>
  </si>
  <si>
    <t>（注）商圏とは，買い物に来る割合（吸収率）が10％以上になる範囲</t>
  </si>
  <si>
    <t>宇都宮の商圏（栃木県商工労働観光部経営支援課「平成16年地域購買動向調査報告」）</t>
  </si>
  <si>
    <t>日    曜    日</t>
  </si>
  <si>
    <t>平日(月曜日）</t>
  </si>
  <si>
    <t>オリオン通り</t>
  </si>
  <si>
    <t>大通り南側</t>
  </si>
  <si>
    <t>大通り北側</t>
  </si>
  <si>
    <t>その他の通り</t>
  </si>
  <si>
    <t>17地点
計</t>
  </si>
  <si>
    <t>1地点
平均</t>
  </si>
  <si>
    <t>2地点
計</t>
  </si>
  <si>
    <t>11地点
計</t>
  </si>
  <si>
    <t>元</t>
  </si>
  <si>
    <t>資料：商工振興課「商店街通行量実態調査」</t>
  </si>
  <si>
    <t>地区別事業所数，従業者数，年間商品販売額及び売場面積（平成14年商業統計調査）</t>
  </si>
  <si>
    <t>商店街通行量の推移（商工振興課「商店街通行量実態調査」）</t>
  </si>
  <si>
    <r>
      <t>平成1</t>
    </r>
    <r>
      <rPr>
        <sz val="10"/>
        <rFont val="ＭＳ Ｐ明朝"/>
        <family val="1"/>
      </rPr>
      <t>1年</t>
    </r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</si>
  <si>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</si>
  <si>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</si>
  <si>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</si>
  <si>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</si>
  <si>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</si>
  <si>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</si>
  <si>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</si>
  <si>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</si>
  <si>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</si>
  <si>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</si>
  <si>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</si>
  <si>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</si>
  <si>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</si>
  <si>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</si>
  <si>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</si>
  <si>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</si>
  <si>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1.産業小分類別事業所数，従業者数，年間商品販売額の推移</t>
  </si>
  <si>
    <t>1.産業小分類別事業所数，従業者数，年間商品販売額の推移（つづき）</t>
  </si>
  <si>
    <t>1.産業小分類別事業所数，従業者数，年間商品販売額の推移（つづき）</t>
  </si>
  <si>
    <t>資料：政策審議室(商業統計調査結果）</t>
  </si>
  <si>
    <t>2.地区別事業所数，従業者数，年間商品販売額及び売場面積</t>
  </si>
  <si>
    <t>3.従業者規模別事業所数の推移</t>
  </si>
  <si>
    <t>4.宇都宮市の商圏</t>
  </si>
  <si>
    <t>5.商店街通行量の推移</t>
  </si>
  <si>
    <t>１</t>
  </si>
  <si>
    <t>２</t>
  </si>
  <si>
    <t>３</t>
  </si>
  <si>
    <t>４</t>
  </si>
  <si>
    <t>５</t>
  </si>
  <si>
    <t>商店数，従業者数,年間商品販売額推移  （産業小分類）</t>
  </si>
  <si>
    <t>（注1）各年公立高校夏休み最初の日曜日及び月曜日の午前10時～午後7時の間の市内中心部17地点の通行量。</t>
  </si>
  <si>
    <t>（注2）平成13年度は，12月9日（日）及び10日（月）の午前10時～午後7時の間の市内中心部17地点の通行量。</t>
  </si>
  <si>
    <t>平成11年</t>
  </si>
  <si>
    <t>(注1）調査期日：平成9年，平成14年，平成16年，平成19年が6月1日現在。</t>
  </si>
  <si>
    <t>(注1）調査期日：昭和63年，平成9年，平成14年，平成16年，平成19年が6月1日現在。</t>
  </si>
  <si>
    <t>(注2）調査期日：平成3年，平成6年，平成11年が7月1日現在。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</si>
</sst>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_ "/>
    <numFmt numFmtId="178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0" xfId="16" applyFont="1" applyFill="1" applyAlignment="1">
      <alignment horizontal="right" vertical="center"/>
    </xf>
    <xf numFmtId="38" fontId="6" fillId="0" borderId="0" xfId="16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4" xfId="16" applyNumberFormat="1" applyFont="1" applyFill="1" applyBorder="1" applyAlignment="1">
      <alignment horizontal="center" vertical="center"/>
    </xf>
    <xf numFmtId="176" fontId="6" fillId="0" borderId="0" xfId="16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38" fontId="6" fillId="0" borderId="0" xfId="16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16" applyNumberFormat="1" applyFont="1" applyBorder="1" applyAlignment="1">
      <alignment horizontal="center" vertical="center"/>
    </xf>
    <xf numFmtId="176" fontId="6" fillId="0" borderId="0" xfId="16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38" fontId="6" fillId="0" borderId="0" xfId="16" applyFont="1" applyFill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3" fontId="6" fillId="0" borderId="7" xfId="0" applyNumberFormat="1" applyFont="1" applyBorder="1" applyAlignment="1">
      <alignment horizontal="right" vertical="center"/>
    </xf>
    <xf numFmtId="38" fontId="6" fillId="0" borderId="7" xfId="16" applyFont="1" applyBorder="1" applyAlignment="1">
      <alignment vertical="center"/>
    </xf>
    <xf numFmtId="38" fontId="6" fillId="0" borderId="7" xfId="16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38" fontId="8" fillId="0" borderId="0" xfId="16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38" fontId="9" fillId="0" borderId="0" xfId="16" applyFont="1" applyFill="1" applyBorder="1" applyAlignment="1">
      <alignment vertical="center"/>
    </xf>
    <xf numFmtId="38" fontId="9" fillId="0" borderId="0" xfId="16" applyFont="1" applyFill="1" applyBorder="1" applyAlignment="1">
      <alignment horizontal="right" vertical="center"/>
    </xf>
    <xf numFmtId="38" fontId="9" fillId="0" borderId="9" xfId="16" applyFont="1" applyFill="1" applyBorder="1" applyAlignment="1">
      <alignment horizontal="center" vertical="center"/>
    </xf>
    <xf numFmtId="38" fontId="9" fillId="0" borderId="10" xfId="16" applyFont="1" applyFill="1" applyBorder="1" applyAlignment="1">
      <alignment horizontal="center" vertical="center"/>
    </xf>
    <xf numFmtId="38" fontId="9" fillId="0" borderId="6" xfId="16" applyFont="1" applyFill="1" applyBorder="1" applyAlignment="1">
      <alignment horizontal="left" vertical="center"/>
    </xf>
    <xf numFmtId="38" fontId="9" fillId="0" borderId="6" xfId="16" applyFont="1" applyFill="1" applyBorder="1" applyAlignment="1">
      <alignment horizontal="left" vertical="center" indent="1"/>
    </xf>
    <xf numFmtId="38" fontId="9" fillId="0" borderId="7" xfId="16" applyFont="1" applyFill="1" applyBorder="1" applyAlignment="1">
      <alignment vertical="center"/>
    </xf>
    <xf numFmtId="38" fontId="9" fillId="0" borderId="8" xfId="16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8" fontId="9" fillId="0" borderId="0" xfId="16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9" fillId="0" borderId="7" xfId="16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38" fontId="9" fillId="0" borderId="0" xfId="16" applyFont="1" applyAlignment="1">
      <alignment vertical="center"/>
    </xf>
    <xf numFmtId="0" fontId="9" fillId="0" borderId="6" xfId="0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76" fontId="12" fillId="0" borderId="6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176" fontId="12" fillId="0" borderId="1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8" fontId="9" fillId="0" borderId="2" xfId="16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8" fontId="9" fillId="0" borderId="21" xfId="16" applyFont="1" applyFill="1" applyBorder="1" applyAlignment="1">
      <alignment horizontal="center" vertical="center"/>
    </xf>
    <xf numFmtId="38" fontId="9" fillId="0" borderId="19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horizontal="center" vertical="center"/>
    </xf>
    <xf numFmtId="38" fontId="9" fillId="0" borderId="13" xfId="16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067675" y="29337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52600" y="295275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4430375" y="29718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8067675" y="29337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752600" y="295275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4430375" y="29718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8067675" y="29337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752600" y="295275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4430375" y="29718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8067675" y="29337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752600" y="295275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4430375" y="2971800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526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22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430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676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26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22</xdr:col>
      <xdr:colOff>161925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430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0676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526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22</xdr:col>
      <xdr:colOff>161925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430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0676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7526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0</xdr:rowOff>
    </xdr:from>
    <xdr:to>
      <xdr:col>22</xdr:col>
      <xdr:colOff>161925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4303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1" name="AutoShape 13"/>
        <xdr:cNvSpPr>
          <a:spLocks/>
        </xdr:cNvSpPr>
      </xdr:nvSpPr>
      <xdr:spPr>
        <a:xfrm>
          <a:off x="8067675" y="27622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2" name="AutoShape 14"/>
        <xdr:cNvSpPr>
          <a:spLocks/>
        </xdr:cNvSpPr>
      </xdr:nvSpPr>
      <xdr:spPr>
        <a:xfrm>
          <a:off x="1752600" y="278130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3" name="AutoShape 15"/>
        <xdr:cNvSpPr>
          <a:spLocks/>
        </xdr:cNvSpPr>
      </xdr:nvSpPr>
      <xdr:spPr>
        <a:xfrm>
          <a:off x="14430375" y="28003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4" name="AutoShape 16"/>
        <xdr:cNvSpPr>
          <a:spLocks/>
        </xdr:cNvSpPr>
      </xdr:nvSpPr>
      <xdr:spPr>
        <a:xfrm>
          <a:off x="8067675" y="27622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5" name="AutoShape 17"/>
        <xdr:cNvSpPr>
          <a:spLocks/>
        </xdr:cNvSpPr>
      </xdr:nvSpPr>
      <xdr:spPr>
        <a:xfrm>
          <a:off x="1752600" y="278130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14430375" y="28003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7" name="AutoShape 19"/>
        <xdr:cNvSpPr>
          <a:spLocks/>
        </xdr:cNvSpPr>
      </xdr:nvSpPr>
      <xdr:spPr>
        <a:xfrm>
          <a:off x="8067675" y="27622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8" name="AutoShape 20"/>
        <xdr:cNvSpPr>
          <a:spLocks/>
        </xdr:cNvSpPr>
      </xdr:nvSpPr>
      <xdr:spPr>
        <a:xfrm>
          <a:off x="1752600" y="278130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9" name="AutoShape 21"/>
        <xdr:cNvSpPr>
          <a:spLocks/>
        </xdr:cNvSpPr>
      </xdr:nvSpPr>
      <xdr:spPr>
        <a:xfrm>
          <a:off x="14430375" y="28003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47625</xdr:rowOff>
    </xdr:from>
    <xdr:to>
      <xdr:col>12</xdr:col>
      <xdr:colOff>228600</xdr:colOff>
      <xdr:row>19</xdr:row>
      <xdr:rowOff>114300</xdr:rowOff>
    </xdr:to>
    <xdr:sp>
      <xdr:nvSpPr>
        <xdr:cNvPr id="10" name="AutoShape 22"/>
        <xdr:cNvSpPr>
          <a:spLocks/>
        </xdr:cNvSpPr>
      </xdr:nvSpPr>
      <xdr:spPr>
        <a:xfrm>
          <a:off x="8067675" y="27622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66675</xdr:rowOff>
    </xdr:from>
    <xdr:to>
      <xdr:col>2</xdr:col>
      <xdr:colOff>266700</xdr:colOff>
      <xdr:row>19</xdr:row>
      <xdr:rowOff>133350</xdr:rowOff>
    </xdr:to>
    <xdr:sp>
      <xdr:nvSpPr>
        <xdr:cNvPr id="11" name="AutoShape 23"/>
        <xdr:cNvSpPr>
          <a:spLocks/>
        </xdr:cNvSpPr>
      </xdr:nvSpPr>
      <xdr:spPr>
        <a:xfrm>
          <a:off x="1752600" y="278130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16</xdr:row>
      <xdr:rowOff>85725</xdr:rowOff>
    </xdr:from>
    <xdr:to>
      <xdr:col>22</xdr:col>
      <xdr:colOff>161925</xdr:colOff>
      <xdr:row>19</xdr:row>
      <xdr:rowOff>152400</xdr:rowOff>
    </xdr:to>
    <xdr:sp>
      <xdr:nvSpPr>
        <xdr:cNvPr id="12" name="AutoShape 24"/>
        <xdr:cNvSpPr>
          <a:spLocks/>
        </xdr:cNvSpPr>
      </xdr:nvSpPr>
      <xdr:spPr>
        <a:xfrm>
          <a:off x="14430375" y="2800350"/>
          <a:ext cx="762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24" customHeight="1">
      <c r="A2" s="4" t="s">
        <v>216</v>
      </c>
      <c r="B2" s="5" t="s">
        <v>1</v>
      </c>
      <c r="C2" s="136" t="s">
        <v>221</v>
      </c>
      <c r="D2" s="136"/>
      <c r="E2" s="136"/>
      <c r="F2" s="136"/>
      <c r="H2" s="2">
        <v>136</v>
      </c>
    </row>
    <row r="3" spans="1:8" ht="24" customHeight="1">
      <c r="A3" s="4" t="s">
        <v>217</v>
      </c>
      <c r="B3" s="5" t="s">
        <v>2</v>
      </c>
      <c r="C3" s="136" t="s">
        <v>189</v>
      </c>
      <c r="D3" s="136"/>
      <c r="E3" s="136"/>
      <c r="F3" s="136"/>
      <c r="H3" s="2">
        <v>145</v>
      </c>
    </row>
    <row r="4" spans="1:8" ht="24" customHeight="1">
      <c r="A4" s="4" t="s">
        <v>218</v>
      </c>
      <c r="B4" s="5" t="s">
        <v>3</v>
      </c>
      <c r="C4" s="136" t="s">
        <v>119</v>
      </c>
      <c r="D4" s="136"/>
      <c r="E4" s="136"/>
      <c r="F4" s="136"/>
      <c r="H4" s="2">
        <v>146</v>
      </c>
    </row>
    <row r="5" spans="1:8" ht="24" customHeight="1">
      <c r="A5" s="4" t="s">
        <v>219</v>
      </c>
      <c r="B5" s="5" t="s">
        <v>3</v>
      </c>
      <c r="C5" s="136" t="s">
        <v>176</v>
      </c>
      <c r="D5" s="136"/>
      <c r="E5" s="136"/>
      <c r="F5" s="136"/>
      <c r="H5" s="2">
        <v>147</v>
      </c>
    </row>
    <row r="6" spans="1:8" ht="24" customHeight="1">
      <c r="A6" s="4" t="s">
        <v>220</v>
      </c>
      <c r="B6" s="5" t="s">
        <v>3</v>
      </c>
      <c r="C6" s="136" t="s">
        <v>190</v>
      </c>
      <c r="D6" s="136"/>
      <c r="E6" s="136"/>
      <c r="F6" s="136"/>
      <c r="H6" s="2">
        <v>147</v>
      </c>
    </row>
    <row r="7" spans="1:2" ht="15" customHeight="1">
      <c r="A7" s="4"/>
      <c r="B7" s="5"/>
    </row>
    <row r="8" spans="1:2" ht="15" customHeight="1">
      <c r="A8" s="4"/>
      <c r="B8" s="5"/>
    </row>
    <row r="9" spans="1:2" ht="15" customHeight="1">
      <c r="A9" s="4"/>
      <c r="B9" s="5"/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spans="1:2" ht="15" customHeight="1">
      <c r="A13" s="4"/>
      <c r="B13" s="5"/>
    </row>
    <row r="14" spans="1:2" ht="15" customHeight="1">
      <c r="A14" s="4"/>
      <c r="B14" s="5"/>
    </row>
    <row r="15" spans="1:2" ht="15" customHeight="1">
      <c r="A15" s="4"/>
      <c r="B15" s="5"/>
    </row>
    <row r="16" spans="1:2" ht="15" customHeight="1">
      <c r="A16" s="4"/>
      <c r="B16" s="5"/>
    </row>
  </sheetData>
  <mergeCells count="5">
    <mergeCell ref="C6:F6"/>
    <mergeCell ref="C2:F2"/>
    <mergeCell ref="C3:F3"/>
    <mergeCell ref="C4:F4"/>
    <mergeCell ref="C5:F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8.625" style="9" customWidth="1"/>
    <col min="3" max="7" width="8.875" style="9" customWidth="1"/>
    <col min="8" max="9" width="7.875" style="8" customWidth="1"/>
    <col min="10" max="10" width="2.75390625" style="9" customWidth="1"/>
    <col min="11" max="11" width="1.875" style="9" customWidth="1"/>
    <col min="12" max="12" width="18.625" style="9" customWidth="1"/>
    <col min="13" max="17" width="8.875" style="9" customWidth="1"/>
    <col min="18" max="19" width="8.375" style="8" customWidth="1"/>
    <col min="20" max="20" width="2.75390625" style="9" customWidth="1"/>
    <col min="21" max="21" width="1.875" style="9" customWidth="1"/>
    <col min="22" max="22" width="18.625" style="9" customWidth="1"/>
    <col min="23" max="29" width="8.875" style="9" customWidth="1"/>
    <col min="30" max="30" width="5.375" style="28" customWidth="1"/>
    <col min="31" max="31" width="9.125" style="9" bestFit="1" customWidth="1"/>
    <col min="32" max="16384" width="9.00390625" style="9" customWidth="1"/>
  </cols>
  <sheetData>
    <row r="1" spans="1:30" s="6" customFormat="1" ht="16.5" customHeight="1">
      <c r="A1" s="6" t="s">
        <v>208</v>
      </c>
      <c r="F1" s="7"/>
      <c r="G1" s="7"/>
      <c r="H1" s="8"/>
      <c r="I1" s="8"/>
      <c r="K1" s="6" t="s">
        <v>209</v>
      </c>
      <c r="P1" s="7"/>
      <c r="Q1" s="7"/>
      <c r="R1" s="8"/>
      <c r="S1" s="8"/>
      <c r="U1" s="6" t="s">
        <v>209</v>
      </c>
      <c r="Z1" s="7"/>
      <c r="AA1" s="7"/>
      <c r="AB1" s="9"/>
      <c r="AC1" s="9"/>
      <c r="AD1" s="10"/>
    </row>
    <row r="2" spans="1:30" ht="14.25" customHeight="1">
      <c r="A2" s="9" t="s">
        <v>4</v>
      </c>
      <c r="G2" s="8"/>
      <c r="J2" s="8"/>
      <c r="K2" s="9" t="s">
        <v>4</v>
      </c>
      <c r="Q2" s="8"/>
      <c r="S2" s="11"/>
      <c r="U2" s="9" t="s">
        <v>4</v>
      </c>
      <c r="AA2" s="12"/>
      <c r="AB2" s="12"/>
      <c r="AC2" s="13"/>
      <c r="AD2" s="11"/>
    </row>
    <row r="3" spans="2:30" ht="14.25" customHeight="1" thickBot="1">
      <c r="B3" s="9" t="s">
        <v>5</v>
      </c>
      <c r="G3" s="8"/>
      <c r="J3" s="8"/>
      <c r="L3" s="9" t="s">
        <v>6</v>
      </c>
      <c r="Q3" s="8"/>
      <c r="R3" s="8" t="s">
        <v>7</v>
      </c>
      <c r="S3" s="11"/>
      <c r="V3" s="9" t="s">
        <v>8</v>
      </c>
      <c r="AA3" s="12"/>
      <c r="AB3" s="12" t="s">
        <v>9</v>
      </c>
      <c r="AC3" s="13"/>
      <c r="AD3" s="11"/>
    </row>
    <row r="4" spans="1:30" ht="19.5" customHeight="1">
      <c r="A4" s="138" t="s">
        <v>10</v>
      </c>
      <c r="B4" s="139"/>
      <c r="C4" s="14" t="s">
        <v>11</v>
      </c>
      <c r="D4" s="14" t="s">
        <v>12</v>
      </c>
      <c r="E4" s="15" t="s">
        <v>13</v>
      </c>
      <c r="F4" s="16" t="s">
        <v>14</v>
      </c>
      <c r="G4" s="16" t="s">
        <v>15</v>
      </c>
      <c r="H4" s="16" t="s">
        <v>16</v>
      </c>
      <c r="I4" s="17"/>
      <c r="K4" s="138" t="s">
        <v>10</v>
      </c>
      <c r="L4" s="139"/>
      <c r="M4" s="14" t="s">
        <v>11</v>
      </c>
      <c r="N4" s="14" t="s">
        <v>12</v>
      </c>
      <c r="O4" s="15" t="s">
        <v>13</v>
      </c>
      <c r="P4" s="16" t="s">
        <v>17</v>
      </c>
      <c r="Q4" s="16" t="s">
        <v>15</v>
      </c>
      <c r="R4" s="16" t="s">
        <v>16</v>
      </c>
      <c r="S4" s="17"/>
      <c r="U4" s="138" t="s">
        <v>10</v>
      </c>
      <c r="V4" s="139"/>
      <c r="W4" s="14" t="s">
        <v>18</v>
      </c>
      <c r="X4" s="14" t="s">
        <v>19</v>
      </c>
      <c r="Y4" s="15" t="s">
        <v>20</v>
      </c>
      <c r="Z4" s="16" t="s">
        <v>21</v>
      </c>
      <c r="AA4" s="16" t="s">
        <v>15</v>
      </c>
      <c r="AB4" s="16" t="s">
        <v>16</v>
      </c>
      <c r="AC4" s="17"/>
      <c r="AD4" s="17"/>
    </row>
    <row r="5" spans="1:30" ht="19.5" customHeight="1">
      <c r="A5" s="140"/>
      <c r="B5" s="141"/>
      <c r="C5" s="18">
        <v>1991</v>
      </c>
      <c r="D5" s="18">
        <v>1994</v>
      </c>
      <c r="E5" s="19">
        <v>1997</v>
      </c>
      <c r="F5" s="20">
        <v>1999</v>
      </c>
      <c r="G5" s="20">
        <v>2002</v>
      </c>
      <c r="H5" s="20">
        <v>2004</v>
      </c>
      <c r="I5" s="21"/>
      <c r="K5" s="140"/>
      <c r="L5" s="141"/>
      <c r="M5" s="18">
        <v>1991</v>
      </c>
      <c r="N5" s="18">
        <v>1994</v>
      </c>
      <c r="O5" s="19">
        <v>1997</v>
      </c>
      <c r="P5" s="20">
        <v>1999</v>
      </c>
      <c r="Q5" s="20">
        <v>2002</v>
      </c>
      <c r="R5" s="20">
        <v>2004</v>
      </c>
      <c r="S5" s="21"/>
      <c r="U5" s="140"/>
      <c r="V5" s="141"/>
      <c r="W5" s="18">
        <v>1991</v>
      </c>
      <c r="X5" s="18">
        <v>1994</v>
      </c>
      <c r="Y5" s="19">
        <v>1997</v>
      </c>
      <c r="Z5" s="20">
        <v>1999</v>
      </c>
      <c r="AA5" s="20">
        <v>2002</v>
      </c>
      <c r="AB5" s="20">
        <v>2004</v>
      </c>
      <c r="AC5" s="21"/>
      <c r="AD5" s="21"/>
    </row>
    <row r="6" spans="1:30" ht="14.25" customHeight="1">
      <c r="A6" s="9" t="s">
        <v>22</v>
      </c>
      <c r="B6" s="22"/>
      <c r="C6" s="23">
        <v>7920</v>
      </c>
      <c r="D6" s="23">
        <v>7197</v>
      </c>
      <c r="E6" s="23">
        <v>6773</v>
      </c>
      <c r="F6" s="11">
        <v>6954</v>
      </c>
      <c r="G6" s="11">
        <v>6283</v>
      </c>
      <c r="H6" s="8">
        <v>5922</v>
      </c>
      <c r="I6" s="11"/>
      <c r="J6" s="24"/>
      <c r="K6" s="9" t="s">
        <v>22</v>
      </c>
      <c r="L6" s="22"/>
      <c r="M6" s="23">
        <v>52804</v>
      </c>
      <c r="N6" s="23">
        <v>55065</v>
      </c>
      <c r="O6" s="23">
        <v>52234</v>
      </c>
      <c r="P6" s="11">
        <v>55295</v>
      </c>
      <c r="Q6" s="11">
        <v>51680</v>
      </c>
      <c r="R6" s="8">
        <v>48466</v>
      </c>
      <c r="S6" s="11"/>
      <c r="T6" s="24"/>
      <c r="U6" s="9" t="s">
        <v>22</v>
      </c>
      <c r="V6" s="22"/>
      <c r="W6" s="23">
        <v>3109972</v>
      </c>
      <c r="X6" s="23">
        <v>2590746</v>
      </c>
      <c r="Y6" s="23">
        <v>2938335.26</v>
      </c>
      <c r="Z6" s="11">
        <v>2900536</v>
      </c>
      <c r="AA6" s="11">
        <v>2724052.51</v>
      </c>
      <c r="AB6" s="25">
        <v>2539730.84</v>
      </c>
      <c r="AC6" s="11"/>
      <c r="AD6" s="9"/>
    </row>
    <row r="7" spans="1:30" ht="14.25" customHeight="1">
      <c r="A7" s="9" t="s">
        <v>23</v>
      </c>
      <c r="B7" s="26"/>
      <c r="C7" s="23">
        <v>2532</v>
      </c>
      <c r="D7" s="23">
        <v>2254</v>
      </c>
      <c r="E7" s="23">
        <v>2019</v>
      </c>
      <c r="F7" s="11">
        <v>2180</v>
      </c>
      <c r="G7" s="11">
        <v>1929</v>
      </c>
      <c r="H7" s="8">
        <v>1826</v>
      </c>
      <c r="I7" s="11"/>
      <c r="J7" s="24"/>
      <c r="K7" s="9" t="s">
        <v>23</v>
      </c>
      <c r="L7" s="26"/>
      <c r="M7" s="23">
        <v>25461</v>
      </c>
      <c r="N7" s="23">
        <v>25885</v>
      </c>
      <c r="O7" s="23">
        <v>22199</v>
      </c>
      <c r="P7" s="11">
        <v>22889</v>
      </c>
      <c r="Q7" s="11">
        <v>20609</v>
      </c>
      <c r="R7" s="8">
        <v>18365</v>
      </c>
      <c r="S7" s="11"/>
      <c r="T7" s="24"/>
      <c r="U7" s="9" t="s">
        <v>23</v>
      </c>
      <c r="V7" s="26"/>
      <c r="W7" s="23">
        <v>2398872</v>
      </c>
      <c r="X7" s="23">
        <v>1938748</v>
      </c>
      <c r="Y7" s="23">
        <v>2224116.53</v>
      </c>
      <c r="Z7" s="11">
        <v>2208478</v>
      </c>
      <c r="AA7" s="11">
        <v>2124135.48</v>
      </c>
      <c r="AB7" s="25">
        <v>1943403.61</v>
      </c>
      <c r="AC7" s="11"/>
      <c r="AD7" s="9"/>
    </row>
    <row r="8" spans="2:30" ht="12.75" customHeight="1">
      <c r="B8" s="27" t="s">
        <v>24</v>
      </c>
      <c r="C8" s="23">
        <v>2</v>
      </c>
      <c r="D8" s="23">
        <v>5</v>
      </c>
      <c r="E8" s="23">
        <v>6</v>
      </c>
      <c r="F8" s="11">
        <v>9</v>
      </c>
      <c r="G8" s="11">
        <v>7</v>
      </c>
      <c r="H8" s="8">
        <v>6</v>
      </c>
      <c r="I8" s="11"/>
      <c r="J8" s="28"/>
      <c r="L8" s="27" t="s">
        <v>24</v>
      </c>
      <c r="M8" s="23" t="s">
        <v>25</v>
      </c>
      <c r="N8" s="23">
        <v>53</v>
      </c>
      <c r="O8" s="23">
        <v>41</v>
      </c>
      <c r="P8" s="11">
        <v>80</v>
      </c>
      <c r="Q8" s="11">
        <v>74</v>
      </c>
      <c r="R8" s="8">
        <v>85</v>
      </c>
      <c r="S8" s="11"/>
      <c r="T8" s="28"/>
      <c r="V8" s="27" t="s">
        <v>24</v>
      </c>
      <c r="W8" s="23" t="s">
        <v>25</v>
      </c>
      <c r="X8" s="23">
        <v>2021</v>
      </c>
      <c r="Y8" s="23">
        <v>1765.7</v>
      </c>
      <c r="Z8" s="11">
        <v>4691</v>
      </c>
      <c r="AA8" s="11">
        <v>3897.66</v>
      </c>
      <c r="AB8" s="25">
        <v>3791.1</v>
      </c>
      <c r="AC8" s="11"/>
      <c r="AD8" s="9"/>
    </row>
    <row r="9" spans="2:30" ht="12.75" customHeight="1">
      <c r="B9" s="27" t="s">
        <v>26</v>
      </c>
      <c r="C9" s="23">
        <v>7</v>
      </c>
      <c r="D9" s="23">
        <v>8</v>
      </c>
      <c r="E9" s="23">
        <v>6</v>
      </c>
      <c r="F9" s="11">
        <v>4</v>
      </c>
      <c r="G9" s="11">
        <v>3</v>
      </c>
      <c r="H9" s="29">
        <v>5</v>
      </c>
      <c r="I9" s="11"/>
      <c r="J9" s="28"/>
      <c r="L9" s="27" t="s">
        <v>26</v>
      </c>
      <c r="M9" s="23" t="s">
        <v>25</v>
      </c>
      <c r="N9" s="23">
        <v>50</v>
      </c>
      <c r="O9" s="23">
        <v>30</v>
      </c>
      <c r="P9" s="11">
        <v>20</v>
      </c>
      <c r="Q9" s="11">
        <v>14</v>
      </c>
      <c r="R9" s="29">
        <v>25</v>
      </c>
      <c r="S9" s="11"/>
      <c r="T9" s="28"/>
      <c r="V9" s="27" t="s">
        <v>26</v>
      </c>
      <c r="W9" s="23" t="s">
        <v>25</v>
      </c>
      <c r="X9" s="23">
        <v>1493</v>
      </c>
      <c r="Y9" s="23">
        <v>607.3</v>
      </c>
      <c r="Z9" s="11">
        <v>931</v>
      </c>
      <c r="AA9" s="11">
        <v>244.23</v>
      </c>
      <c r="AB9" s="25">
        <v>453.42</v>
      </c>
      <c r="AC9" s="11"/>
      <c r="AD9" s="9"/>
    </row>
    <row r="10" spans="2:30" ht="12.75" customHeight="1">
      <c r="B10" s="27" t="s">
        <v>27</v>
      </c>
      <c r="C10" s="23">
        <v>106</v>
      </c>
      <c r="D10" s="23">
        <v>106</v>
      </c>
      <c r="E10" s="23">
        <v>91</v>
      </c>
      <c r="F10" s="11">
        <v>101</v>
      </c>
      <c r="G10" s="11">
        <v>88</v>
      </c>
      <c r="H10" s="8">
        <v>83</v>
      </c>
      <c r="I10" s="11"/>
      <c r="J10" s="28"/>
      <c r="L10" s="27" t="s">
        <v>27</v>
      </c>
      <c r="M10" s="23">
        <v>796</v>
      </c>
      <c r="N10" s="23">
        <v>826</v>
      </c>
      <c r="O10" s="23">
        <v>767</v>
      </c>
      <c r="P10" s="11">
        <v>767</v>
      </c>
      <c r="Q10" s="11">
        <v>554</v>
      </c>
      <c r="R10" s="8">
        <v>568</v>
      </c>
      <c r="S10" s="11"/>
      <c r="T10" s="28"/>
      <c r="V10" s="27" t="s">
        <v>27</v>
      </c>
      <c r="W10" s="23">
        <v>73754</v>
      </c>
      <c r="X10" s="23">
        <v>29249</v>
      </c>
      <c r="Y10" s="23">
        <v>49603.74</v>
      </c>
      <c r="Z10" s="11">
        <v>36030</v>
      </c>
      <c r="AA10" s="11">
        <v>15299.21</v>
      </c>
      <c r="AB10" s="25">
        <v>15608.32</v>
      </c>
      <c r="AC10" s="11"/>
      <c r="AD10" s="9"/>
    </row>
    <row r="11" spans="2:30" ht="12.75" customHeight="1">
      <c r="B11" s="27" t="s">
        <v>28</v>
      </c>
      <c r="C11" s="23">
        <v>191</v>
      </c>
      <c r="D11" s="23">
        <v>181</v>
      </c>
      <c r="E11" s="23">
        <v>174</v>
      </c>
      <c r="F11" s="11">
        <v>188</v>
      </c>
      <c r="G11" s="11">
        <v>164</v>
      </c>
      <c r="H11" s="8">
        <v>163</v>
      </c>
      <c r="I11" s="11"/>
      <c r="J11" s="28"/>
      <c r="L11" s="27" t="s">
        <v>28</v>
      </c>
      <c r="M11" s="23">
        <v>2804</v>
      </c>
      <c r="N11" s="23">
        <v>2867</v>
      </c>
      <c r="O11" s="23">
        <v>2599</v>
      </c>
      <c r="P11" s="11">
        <v>3137</v>
      </c>
      <c r="Q11" s="11">
        <v>2859</v>
      </c>
      <c r="R11" s="8">
        <v>2399</v>
      </c>
      <c r="S11" s="11"/>
      <c r="T11" s="28"/>
      <c r="V11" s="27" t="s">
        <v>28</v>
      </c>
      <c r="W11" s="23">
        <v>356098</v>
      </c>
      <c r="X11" s="23">
        <v>349169</v>
      </c>
      <c r="Y11" s="23">
        <v>403712.35</v>
      </c>
      <c r="Z11" s="11">
        <v>383413</v>
      </c>
      <c r="AA11" s="11">
        <v>326121.92</v>
      </c>
      <c r="AB11" s="25">
        <v>354394.35</v>
      </c>
      <c r="AC11" s="11"/>
      <c r="AD11" s="9"/>
    </row>
    <row r="12" spans="2:30" ht="12.75" customHeight="1">
      <c r="B12" s="27" t="s">
        <v>29</v>
      </c>
      <c r="C12" s="23">
        <v>354</v>
      </c>
      <c r="D12" s="23">
        <v>327</v>
      </c>
      <c r="E12" s="23">
        <v>294</v>
      </c>
      <c r="F12" s="11">
        <v>319</v>
      </c>
      <c r="G12" s="11">
        <v>268</v>
      </c>
      <c r="H12" s="8">
        <v>254</v>
      </c>
      <c r="I12" s="11"/>
      <c r="J12" s="28"/>
      <c r="L12" s="27" t="s">
        <v>29</v>
      </c>
      <c r="M12" s="23">
        <v>3834</v>
      </c>
      <c r="N12" s="23">
        <v>3682</v>
      </c>
      <c r="O12" s="23">
        <v>3839</v>
      </c>
      <c r="P12" s="11">
        <v>3869</v>
      </c>
      <c r="Q12" s="11">
        <v>2886</v>
      </c>
      <c r="R12" s="8">
        <v>2777</v>
      </c>
      <c r="S12" s="11"/>
      <c r="T12" s="28"/>
      <c r="V12" s="27" t="s">
        <v>29</v>
      </c>
      <c r="W12" s="23">
        <v>339739</v>
      </c>
      <c r="X12" s="23">
        <v>278258</v>
      </c>
      <c r="Y12" s="23">
        <v>262805.69</v>
      </c>
      <c r="Z12" s="11">
        <v>297015</v>
      </c>
      <c r="AA12" s="11">
        <v>252920.68</v>
      </c>
      <c r="AB12" s="25">
        <v>211978.82</v>
      </c>
      <c r="AC12" s="11"/>
      <c r="AD12" s="9"/>
    </row>
    <row r="13" spans="2:30" ht="12.75" customHeight="1">
      <c r="B13" s="27" t="s">
        <v>30</v>
      </c>
      <c r="C13" s="23">
        <v>354</v>
      </c>
      <c r="D13" s="23">
        <v>274</v>
      </c>
      <c r="E13" s="23">
        <v>246</v>
      </c>
      <c r="F13" s="11">
        <v>273</v>
      </c>
      <c r="G13" s="11">
        <v>231</v>
      </c>
      <c r="H13" s="8">
        <v>216</v>
      </c>
      <c r="I13" s="11"/>
      <c r="J13" s="28"/>
      <c r="L13" s="27" t="s">
        <v>30</v>
      </c>
      <c r="M13" s="23">
        <v>2373</v>
      </c>
      <c r="N13" s="23">
        <v>2201</v>
      </c>
      <c r="O13" s="23">
        <v>2123</v>
      </c>
      <c r="P13" s="11">
        <v>1935</v>
      </c>
      <c r="Q13" s="11">
        <v>1792</v>
      </c>
      <c r="R13" s="8">
        <v>1708</v>
      </c>
      <c r="S13" s="11"/>
      <c r="T13" s="28"/>
      <c r="V13" s="27" t="s">
        <v>30</v>
      </c>
      <c r="W13" s="23">
        <v>230435</v>
      </c>
      <c r="X13" s="23">
        <v>193260</v>
      </c>
      <c r="Y13" s="23">
        <v>198752.23</v>
      </c>
      <c r="Z13" s="11">
        <v>169623</v>
      </c>
      <c r="AA13" s="11">
        <v>157934.18</v>
      </c>
      <c r="AB13" s="25">
        <v>133847.48</v>
      </c>
      <c r="AC13" s="11"/>
      <c r="AD13" s="9"/>
    </row>
    <row r="14" spans="2:30" ht="12.75" customHeight="1">
      <c r="B14" s="27" t="s">
        <v>31</v>
      </c>
      <c r="C14" s="23">
        <v>92</v>
      </c>
      <c r="D14" s="23">
        <v>76</v>
      </c>
      <c r="E14" s="23">
        <v>68</v>
      </c>
      <c r="F14" s="11">
        <v>61</v>
      </c>
      <c r="G14" s="11">
        <v>54</v>
      </c>
      <c r="H14" s="8">
        <v>54</v>
      </c>
      <c r="I14" s="11"/>
      <c r="J14" s="28"/>
      <c r="L14" s="27" t="s">
        <v>31</v>
      </c>
      <c r="M14" s="23">
        <v>592</v>
      </c>
      <c r="N14" s="23">
        <v>511</v>
      </c>
      <c r="O14" s="23">
        <v>458</v>
      </c>
      <c r="P14" s="11">
        <v>412</v>
      </c>
      <c r="Q14" s="11">
        <v>453</v>
      </c>
      <c r="R14" s="8">
        <v>367</v>
      </c>
      <c r="S14" s="11"/>
      <c r="T14" s="28"/>
      <c r="V14" s="27" t="s">
        <v>31</v>
      </c>
      <c r="W14" s="23">
        <v>82497</v>
      </c>
      <c r="X14" s="23">
        <v>41130</v>
      </c>
      <c r="Y14" s="23">
        <v>44273.63</v>
      </c>
      <c r="Z14" s="11">
        <v>33861</v>
      </c>
      <c r="AA14" s="11">
        <v>28414.93</v>
      </c>
      <c r="AB14" s="25">
        <v>29647.82</v>
      </c>
      <c r="AC14" s="11"/>
      <c r="AD14" s="9"/>
    </row>
    <row r="15" spans="2:30" ht="12.75" customHeight="1">
      <c r="B15" s="27" t="s">
        <v>32</v>
      </c>
      <c r="C15" s="23">
        <v>104</v>
      </c>
      <c r="D15" s="23">
        <v>88</v>
      </c>
      <c r="E15" s="23">
        <v>71</v>
      </c>
      <c r="F15" s="11">
        <v>71</v>
      </c>
      <c r="G15" s="11">
        <v>66</v>
      </c>
      <c r="H15" s="8">
        <v>67</v>
      </c>
      <c r="I15" s="11"/>
      <c r="J15" s="28"/>
      <c r="L15" s="27" t="s">
        <v>32</v>
      </c>
      <c r="M15" s="23">
        <v>1020</v>
      </c>
      <c r="N15" s="23">
        <v>1138</v>
      </c>
      <c r="O15" s="23">
        <v>762</v>
      </c>
      <c r="P15" s="11">
        <v>856</v>
      </c>
      <c r="Q15" s="11">
        <v>809</v>
      </c>
      <c r="R15" s="8">
        <v>678</v>
      </c>
      <c r="S15" s="11"/>
      <c r="T15" s="28"/>
      <c r="V15" s="27" t="s">
        <v>32</v>
      </c>
      <c r="W15" s="23">
        <v>268334</v>
      </c>
      <c r="X15" s="23">
        <v>131918</v>
      </c>
      <c r="Y15" s="23">
        <v>100811.04</v>
      </c>
      <c r="Z15" s="11">
        <v>82538</v>
      </c>
      <c r="AA15" s="11">
        <v>90406.3</v>
      </c>
      <c r="AB15" s="25">
        <v>69838.69</v>
      </c>
      <c r="AC15" s="11"/>
      <c r="AD15" s="9"/>
    </row>
    <row r="16" spans="2:30" ht="12.75" customHeight="1">
      <c r="B16" s="27" t="s">
        <v>33</v>
      </c>
      <c r="C16" s="23">
        <v>61</v>
      </c>
      <c r="D16" s="23">
        <v>45</v>
      </c>
      <c r="E16" s="23">
        <v>42</v>
      </c>
      <c r="F16" s="11">
        <v>39</v>
      </c>
      <c r="G16" s="11">
        <v>36</v>
      </c>
      <c r="H16" s="8">
        <v>36</v>
      </c>
      <c r="I16" s="11"/>
      <c r="J16" s="28"/>
      <c r="L16" s="27" t="s">
        <v>33</v>
      </c>
      <c r="M16" s="23">
        <v>221</v>
      </c>
      <c r="N16" s="23">
        <v>254</v>
      </c>
      <c r="O16" s="23">
        <v>199</v>
      </c>
      <c r="P16" s="11">
        <v>185</v>
      </c>
      <c r="Q16" s="11">
        <v>148</v>
      </c>
      <c r="R16" s="8">
        <v>166</v>
      </c>
      <c r="S16" s="11"/>
      <c r="T16" s="28"/>
      <c r="V16" s="27" t="s">
        <v>33</v>
      </c>
      <c r="W16" s="23">
        <v>3381</v>
      </c>
      <c r="X16" s="23">
        <v>2000</v>
      </c>
      <c r="Y16" s="23">
        <v>1638.38</v>
      </c>
      <c r="Z16" s="11">
        <v>1659</v>
      </c>
      <c r="AA16" s="11">
        <v>1248.46</v>
      </c>
      <c r="AB16" s="25">
        <v>1947.88</v>
      </c>
      <c r="AC16" s="11"/>
      <c r="AD16" s="9"/>
    </row>
    <row r="17" spans="2:31" ht="12.75" customHeight="1">
      <c r="B17" s="27" t="s">
        <v>34</v>
      </c>
      <c r="C17" s="137">
        <v>755</v>
      </c>
      <c r="D17" s="24">
        <v>283</v>
      </c>
      <c r="E17" s="23">
        <v>249</v>
      </c>
      <c r="F17" s="11">
        <v>234</v>
      </c>
      <c r="G17" s="11">
        <v>217</v>
      </c>
      <c r="H17" s="8">
        <v>183</v>
      </c>
      <c r="I17" s="11"/>
      <c r="J17" s="28"/>
      <c r="L17" s="27" t="s">
        <v>34</v>
      </c>
      <c r="M17" s="137">
        <v>8900</v>
      </c>
      <c r="N17" s="24">
        <v>3248</v>
      </c>
      <c r="O17" s="23">
        <v>2225</v>
      </c>
      <c r="P17" s="11">
        <v>2111</v>
      </c>
      <c r="Q17" s="11">
        <v>1950</v>
      </c>
      <c r="R17" s="8">
        <v>1518</v>
      </c>
      <c r="S17" s="11"/>
      <c r="T17" s="28"/>
      <c r="V17" s="27" t="s">
        <v>34</v>
      </c>
      <c r="W17" s="137">
        <v>714107</v>
      </c>
      <c r="X17" s="24">
        <v>149900</v>
      </c>
      <c r="Y17" s="23">
        <v>163024.72</v>
      </c>
      <c r="Z17" s="11">
        <v>142508</v>
      </c>
      <c r="AA17" s="11">
        <v>112073.63</v>
      </c>
      <c r="AB17" s="25">
        <v>104013.54</v>
      </c>
      <c r="AC17" s="11"/>
      <c r="AE17" s="28"/>
    </row>
    <row r="18" spans="2:31" ht="12.75" customHeight="1">
      <c r="B18" s="27" t="s">
        <v>35</v>
      </c>
      <c r="C18" s="137"/>
      <c r="D18" s="24">
        <v>110</v>
      </c>
      <c r="E18" s="23">
        <v>97</v>
      </c>
      <c r="F18" s="11">
        <v>113</v>
      </c>
      <c r="G18" s="11">
        <v>110</v>
      </c>
      <c r="H18" s="8">
        <v>110</v>
      </c>
      <c r="I18" s="11"/>
      <c r="J18" s="28"/>
      <c r="L18" s="27" t="s">
        <v>35</v>
      </c>
      <c r="M18" s="137"/>
      <c r="N18" s="24">
        <v>2454</v>
      </c>
      <c r="O18" s="23">
        <v>1419</v>
      </c>
      <c r="P18" s="11">
        <v>1551</v>
      </c>
      <c r="Q18" s="11">
        <v>1442</v>
      </c>
      <c r="R18" s="8">
        <v>1427</v>
      </c>
      <c r="S18" s="11"/>
      <c r="T18" s="28"/>
      <c r="V18" s="27" t="s">
        <v>35</v>
      </c>
      <c r="W18" s="137"/>
      <c r="X18" s="24">
        <v>155832</v>
      </c>
      <c r="Y18" s="23">
        <v>80123.89</v>
      </c>
      <c r="Z18" s="11">
        <v>75839</v>
      </c>
      <c r="AA18" s="11">
        <v>100357.36</v>
      </c>
      <c r="AB18" s="25">
        <v>103843.55</v>
      </c>
      <c r="AC18" s="11"/>
      <c r="AE18" s="28"/>
    </row>
    <row r="19" spans="2:31" ht="12.75" customHeight="1">
      <c r="B19" s="27" t="s">
        <v>36</v>
      </c>
      <c r="C19" s="137"/>
      <c r="D19" s="24">
        <v>205</v>
      </c>
      <c r="E19" s="23">
        <v>193</v>
      </c>
      <c r="F19" s="11">
        <v>212</v>
      </c>
      <c r="G19" s="11">
        <v>190</v>
      </c>
      <c r="H19" s="8">
        <v>182</v>
      </c>
      <c r="I19" s="11"/>
      <c r="J19" s="28"/>
      <c r="L19" s="27" t="s">
        <v>36</v>
      </c>
      <c r="M19" s="137"/>
      <c r="N19" s="24">
        <v>2848</v>
      </c>
      <c r="O19" s="23">
        <v>2658</v>
      </c>
      <c r="P19" s="11">
        <v>2512</v>
      </c>
      <c r="Q19" s="11">
        <v>2394</v>
      </c>
      <c r="R19" s="8">
        <v>2282</v>
      </c>
      <c r="S19" s="11"/>
      <c r="T19" s="28"/>
      <c r="V19" s="27" t="s">
        <v>36</v>
      </c>
      <c r="W19" s="137"/>
      <c r="X19" s="24">
        <v>233584</v>
      </c>
      <c r="Y19" s="23">
        <v>515746.42</v>
      </c>
      <c r="Z19" s="11">
        <v>559974</v>
      </c>
      <c r="AA19" s="11">
        <v>622115.62</v>
      </c>
      <c r="AB19" s="25">
        <v>626506.01</v>
      </c>
      <c r="AC19" s="11"/>
      <c r="AE19" s="28"/>
    </row>
    <row r="20" spans="2:31" ht="12.75" customHeight="1">
      <c r="B20" s="27" t="s">
        <v>37</v>
      </c>
      <c r="C20" s="137"/>
      <c r="D20" s="24">
        <v>81</v>
      </c>
      <c r="E20" s="23">
        <v>76</v>
      </c>
      <c r="F20" s="11">
        <v>87</v>
      </c>
      <c r="G20" s="11">
        <v>70</v>
      </c>
      <c r="H20" s="8">
        <v>80</v>
      </c>
      <c r="I20" s="11"/>
      <c r="J20" s="28"/>
      <c r="L20" s="27" t="s">
        <v>37</v>
      </c>
      <c r="M20" s="137"/>
      <c r="N20" s="24">
        <v>736</v>
      </c>
      <c r="O20" s="23">
        <v>831</v>
      </c>
      <c r="P20" s="11">
        <v>833</v>
      </c>
      <c r="Q20" s="11">
        <v>909</v>
      </c>
      <c r="R20" s="8">
        <v>785</v>
      </c>
      <c r="S20" s="11"/>
      <c r="T20" s="28"/>
      <c r="V20" s="27" t="s">
        <v>37</v>
      </c>
      <c r="W20" s="137"/>
      <c r="X20" s="24">
        <v>34282</v>
      </c>
      <c r="Y20" s="23">
        <v>43066.83</v>
      </c>
      <c r="Z20" s="11">
        <v>46657</v>
      </c>
      <c r="AA20" s="11">
        <v>50852.61</v>
      </c>
      <c r="AB20" s="25">
        <v>49895.91</v>
      </c>
      <c r="AC20" s="11"/>
      <c r="AE20" s="28"/>
    </row>
    <row r="21" spans="1:30" ht="12.75" customHeight="1">
      <c r="A21" s="28"/>
      <c r="B21" s="27" t="s">
        <v>38</v>
      </c>
      <c r="C21" s="23">
        <v>117</v>
      </c>
      <c r="D21" s="23">
        <v>101</v>
      </c>
      <c r="E21" s="23">
        <v>88</v>
      </c>
      <c r="F21" s="11">
        <v>90</v>
      </c>
      <c r="G21" s="11">
        <v>84</v>
      </c>
      <c r="H21" s="29">
        <v>84</v>
      </c>
      <c r="I21" s="11"/>
      <c r="J21" s="28"/>
      <c r="K21" s="28"/>
      <c r="L21" s="27" t="s">
        <v>38</v>
      </c>
      <c r="M21" s="23">
        <v>887</v>
      </c>
      <c r="N21" s="23">
        <v>798</v>
      </c>
      <c r="O21" s="23">
        <v>821</v>
      </c>
      <c r="P21" s="11">
        <v>712</v>
      </c>
      <c r="Q21" s="11">
        <v>502</v>
      </c>
      <c r="R21" s="29">
        <v>564</v>
      </c>
      <c r="S21" s="11"/>
      <c r="T21" s="28"/>
      <c r="U21" s="28"/>
      <c r="V21" s="27" t="s">
        <v>38</v>
      </c>
      <c r="W21" s="23">
        <v>50558</v>
      </c>
      <c r="X21" s="23">
        <v>39785</v>
      </c>
      <c r="Y21" s="23">
        <v>38889.33</v>
      </c>
      <c r="Z21" s="11">
        <v>32944</v>
      </c>
      <c r="AA21" s="11">
        <v>28382.76</v>
      </c>
      <c r="AB21" s="25">
        <v>29080.09</v>
      </c>
      <c r="AC21" s="11"/>
      <c r="AD21" s="9"/>
    </row>
    <row r="22" spans="1:30" ht="12.75" customHeight="1">
      <c r="A22" s="28"/>
      <c r="B22" s="27" t="s">
        <v>39</v>
      </c>
      <c r="C22" s="23">
        <v>168</v>
      </c>
      <c r="D22" s="23">
        <v>131</v>
      </c>
      <c r="E22" s="23">
        <v>103</v>
      </c>
      <c r="F22" s="11">
        <v>133</v>
      </c>
      <c r="G22" s="11">
        <v>109</v>
      </c>
      <c r="H22" s="8">
        <v>103</v>
      </c>
      <c r="I22" s="11"/>
      <c r="J22" s="28"/>
      <c r="K22" s="28"/>
      <c r="L22" s="27" t="s">
        <v>39</v>
      </c>
      <c r="M22" s="23">
        <v>2190</v>
      </c>
      <c r="N22" s="23">
        <v>1978</v>
      </c>
      <c r="O22" s="23">
        <v>1433</v>
      </c>
      <c r="P22" s="11">
        <v>1753</v>
      </c>
      <c r="Q22" s="11">
        <v>1655</v>
      </c>
      <c r="R22" s="8">
        <v>1280</v>
      </c>
      <c r="S22" s="11"/>
      <c r="T22" s="28"/>
      <c r="U22" s="28"/>
      <c r="V22" s="27" t="s">
        <v>39</v>
      </c>
      <c r="W22" s="23">
        <v>146602</v>
      </c>
      <c r="X22" s="23">
        <v>141202</v>
      </c>
      <c r="Y22" s="23">
        <v>102459.83</v>
      </c>
      <c r="Z22" s="11">
        <v>142668</v>
      </c>
      <c r="AA22" s="11">
        <v>105395.94</v>
      </c>
      <c r="AB22" s="25">
        <v>102072.04</v>
      </c>
      <c r="AC22" s="11"/>
      <c r="AD22" s="9"/>
    </row>
    <row r="23" spans="1:30" ht="12.75" customHeight="1">
      <c r="A23" s="28"/>
      <c r="B23" s="27" t="s">
        <v>40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13"/>
      <c r="J23" s="28"/>
      <c r="K23" s="28"/>
      <c r="L23" s="27" t="s">
        <v>40</v>
      </c>
      <c r="M23" s="23" t="s">
        <v>41</v>
      </c>
      <c r="N23" s="23" t="s">
        <v>41</v>
      </c>
      <c r="O23" s="23" t="s">
        <v>41</v>
      </c>
      <c r="P23" s="23" t="s">
        <v>41</v>
      </c>
      <c r="Q23" s="23" t="s">
        <v>41</v>
      </c>
      <c r="R23" s="23" t="s">
        <v>41</v>
      </c>
      <c r="S23" s="13"/>
      <c r="T23" s="28"/>
      <c r="U23" s="28"/>
      <c r="V23" s="27" t="s">
        <v>40</v>
      </c>
      <c r="W23" s="23" t="s">
        <v>41</v>
      </c>
      <c r="X23" s="23" t="s">
        <v>41</v>
      </c>
      <c r="Y23" s="23" t="s">
        <v>41</v>
      </c>
      <c r="Z23" s="23" t="s">
        <v>41</v>
      </c>
      <c r="AA23" s="13" t="s">
        <v>41</v>
      </c>
      <c r="AB23" s="13" t="s">
        <v>41</v>
      </c>
      <c r="AC23" s="13"/>
      <c r="AD23" s="9"/>
    </row>
    <row r="24" spans="1:30" ht="12.75" customHeight="1">
      <c r="A24" s="28"/>
      <c r="B24" s="27" t="s">
        <v>42</v>
      </c>
      <c r="C24" s="23">
        <v>221</v>
      </c>
      <c r="D24" s="23">
        <v>233</v>
      </c>
      <c r="E24" s="23">
        <v>215</v>
      </c>
      <c r="F24" s="11">
        <v>246</v>
      </c>
      <c r="G24" s="23">
        <v>232</v>
      </c>
      <c r="H24" s="8">
        <v>200</v>
      </c>
      <c r="I24" s="11"/>
      <c r="J24" s="28"/>
      <c r="K24" s="28"/>
      <c r="L24" s="27" t="s">
        <v>42</v>
      </c>
      <c r="M24" s="23">
        <v>1800</v>
      </c>
      <c r="N24" s="23">
        <v>2241</v>
      </c>
      <c r="O24" s="23">
        <v>1994</v>
      </c>
      <c r="P24" s="11">
        <v>2156</v>
      </c>
      <c r="Q24" s="23">
        <v>2168</v>
      </c>
      <c r="R24" s="8">
        <v>1736</v>
      </c>
      <c r="S24" s="11"/>
      <c r="T24" s="28"/>
      <c r="U24" s="28"/>
      <c r="V24" s="27" t="s">
        <v>42</v>
      </c>
      <c r="W24" s="23">
        <v>132387</v>
      </c>
      <c r="X24" s="23">
        <v>155664</v>
      </c>
      <c r="Y24" s="23">
        <v>216835.45</v>
      </c>
      <c r="Z24" s="11">
        <v>198128</v>
      </c>
      <c r="AA24" s="11">
        <v>228469.99</v>
      </c>
      <c r="AB24" s="25">
        <v>106484.59</v>
      </c>
      <c r="AC24" s="11"/>
      <c r="AD24" s="9"/>
    </row>
    <row r="25" spans="1:30" ht="14.25" customHeight="1">
      <c r="A25" s="28" t="s">
        <v>43</v>
      </c>
      <c r="B25" s="26"/>
      <c r="C25" s="23">
        <v>5388</v>
      </c>
      <c r="D25" s="23">
        <v>4943</v>
      </c>
      <c r="E25" s="23">
        <v>4754</v>
      </c>
      <c r="F25" s="11">
        <v>4774</v>
      </c>
      <c r="G25" s="11">
        <v>4354</v>
      </c>
      <c r="H25" s="12">
        <v>4096</v>
      </c>
      <c r="I25" s="13"/>
      <c r="J25" s="28"/>
      <c r="K25" s="28" t="s">
        <v>43</v>
      </c>
      <c r="L25" s="26"/>
      <c r="M25" s="23">
        <v>27343</v>
      </c>
      <c r="N25" s="23">
        <v>29180</v>
      </c>
      <c r="O25" s="23">
        <v>30035</v>
      </c>
      <c r="P25" s="11">
        <v>32406</v>
      </c>
      <c r="Q25" s="11">
        <v>31071</v>
      </c>
      <c r="R25" s="12">
        <v>30101</v>
      </c>
      <c r="S25" s="13"/>
      <c r="T25" s="28"/>
      <c r="U25" s="28" t="s">
        <v>43</v>
      </c>
      <c r="V25" s="26"/>
      <c r="W25" s="23">
        <v>711100</v>
      </c>
      <c r="X25" s="23">
        <v>651998</v>
      </c>
      <c r="Y25" s="23">
        <v>714218.73</v>
      </c>
      <c r="Z25" s="11">
        <v>692058</v>
      </c>
      <c r="AA25" s="11">
        <v>599917.03</v>
      </c>
      <c r="AB25" s="25">
        <v>596327.23</v>
      </c>
      <c r="AC25" s="11"/>
      <c r="AD25" s="9"/>
    </row>
    <row r="26" spans="1:30" ht="12.75" customHeight="1">
      <c r="A26" s="28"/>
      <c r="B26" s="27" t="s">
        <v>44</v>
      </c>
      <c r="C26" s="23">
        <v>8</v>
      </c>
      <c r="D26" s="23">
        <v>10</v>
      </c>
      <c r="E26" s="23">
        <v>11</v>
      </c>
      <c r="F26" s="11">
        <v>11</v>
      </c>
      <c r="G26" s="11">
        <v>8</v>
      </c>
      <c r="H26" s="8">
        <v>6</v>
      </c>
      <c r="I26" s="11"/>
      <c r="J26" s="28"/>
      <c r="K26" s="28"/>
      <c r="L26" s="27" t="s">
        <v>44</v>
      </c>
      <c r="M26" s="23">
        <v>2663</v>
      </c>
      <c r="N26" s="23">
        <v>3087</v>
      </c>
      <c r="O26" s="23">
        <v>3997</v>
      </c>
      <c r="P26" s="11">
        <v>3290</v>
      </c>
      <c r="Q26" s="11">
        <v>3113</v>
      </c>
      <c r="R26" s="8">
        <v>2574</v>
      </c>
      <c r="S26" s="11"/>
      <c r="T26" s="28"/>
      <c r="U26" s="28"/>
      <c r="V26" s="27" t="s">
        <v>44</v>
      </c>
      <c r="W26" s="23">
        <v>105021</v>
      </c>
      <c r="X26" s="23">
        <v>115961</v>
      </c>
      <c r="Y26" s="23">
        <v>139606.25</v>
      </c>
      <c r="Z26" s="11">
        <v>132826</v>
      </c>
      <c r="AA26" s="11">
        <v>97883.95</v>
      </c>
      <c r="AB26" s="25">
        <v>92426.54</v>
      </c>
      <c r="AC26" s="11"/>
      <c r="AD26" s="9"/>
    </row>
    <row r="27" spans="1:30" ht="12.75" customHeight="1">
      <c r="A27" s="28"/>
      <c r="B27" s="27" t="s">
        <v>45</v>
      </c>
      <c r="C27" s="23">
        <v>3</v>
      </c>
      <c r="D27" s="23">
        <v>19</v>
      </c>
      <c r="E27" s="23">
        <v>4</v>
      </c>
      <c r="F27" s="11">
        <v>10</v>
      </c>
      <c r="G27" s="11">
        <v>6</v>
      </c>
      <c r="H27" s="8">
        <v>4</v>
      </c>
      <c r="I27" s="11"/>
      <c r="J27" s="28"/>
      <c r="K27" s="28"/>
      <c r="L27" s="27" t="s">
        <v>45</v>
      </c>
      <c r="M27" s="23">
        <v>7</v>
      </c>
      <c r="N27" s="23">
        <v>323</v>
      </c>
      <c r="O27" s="23">
        <v>9</v>
      </c>
      <c r="P27" s="11">
        <v>69</v>
      </c>
      <c r="Q27" s="11">
        <v>20</v>
      </c>
      <c r="R27" s="8">
        <v>17</v>
      </c>
      <c r="S27" s="11"/>
      <c r="T27" s="28"/>
      <c r="U27" s="28"/>
      <c r="V27" s="27" t="s">
        <v>45</v>
      </c>
      <c r="W27" s="23">
        <v>86</v>
      </c>
      <c r="X27" s="23">
        <v>11395</v>
      </c>
      <c r="Y27" s="23">
        <v>366.62</v>
      </c>
      <c r="Z27" s="11">
        <v>966</v>
      </c>
      <c r="AA27" s="11">
        <v>317.59</v>
      </c>
      <c r="AB27" s="25">
        <v>330.47</v>
      </c>
      <c r="AC27" s="11"/>
      <c r="AD27" s="9"/>
    </row>
    <row r="28" spans="1:30" ht="12.75" customHeight="1">
      <c r="A28" s="28"/>
      <c r="B28" s="27" t="s">
        <v>46</v>
      </c>
      <c r="C28" s="23">
        <v>135</v>
      </c>
      <c r="D28" s="23">
        <v>130</v>
      </c>
      <c r="E28" s="23">
        <v>115</v>
      </c>
      <c r="F28" s="11">
        <v>113</v>
      </c>
      <c r="G28" s="11">
        <v>99</v>
      </c>
      <c r="H28" s="8">
        <v>88</v>
      </c>
      <c r="I28" s="11"/>
      <c r="J28" s="28"/>
      <c r="K28" s="28"/>
      <c r="L28" s="27" t="s">
        <v>46</v>
      </c>
      <c r="M28" s="23">
        <v>629</v>
      </c>
      <c r="N28" s="23">
        <v>558</v>
      </c>
      <c r="O28" s="23">
        <v>433</v>
      </c>
      <c r="P28" s="11">
        <v>494</v>
      </c>
      <c r="Q28" s="11">
        <v>455</v>
      </c>
      <c r="R28" s="8">
        <v>391</v>
      </c>
      <c r="S28" s="11"/>
      <c r="T28" s="28"/>
      <c r="U28" s="28"/>
      <c r="V28" s="27" t="s">
        <v>46</v>
      </c>
      <c r="W28" s="23">
        <v>10386</v>
      </c>
      <c r="X28" s="23">
        <v>9646</v>
      </c>
      <c r="Y28" s="23">
        <v>7066.05</v>
      </c>
      <c r="Z28" s="11">
        <v>7766</v>
      </c>
      <c r="AA28" s="11">
        <v>8069.96</v>
      </c>
      <c r="AB28" s="25">
        <v>6919.23</v>
      </c>
      <c r="AC28" s="11"/>
      <c r="AD28" s="9"/>
    </row>
    <row r="29" spans="1:30" ht="12.75" customHeight="1">
      <c r="A29" s="28"/>
      <c r="B29" s="27" t="s">
        <v>47</v>
      </c>
      <c r="C29" s="23">
        <v>148</v>
      </c>
      <c r="D29" s="23">
        <v>126</v>
      </c>
      <c r="E29" s="23">
        <v>147</v>
      </c>
      <c r="F29" s="11">
        <v>124</v>
      </c>
      <c r="G29" s="11">
        <v>107</v>
      </c>
      <c r="H29" s="8">
        <v>110</v>
      </c>
      <c r="I29" s="11"/>
      <c r="J29" s="28"/>
      <c r="K29" s="28"/>
      <c r="L29" s="27" t="s">
        <v>47</v>
      </c>
      <c r="M29" s="23">
        <v>524</v>
      </c>
      <c r="N29" s="23">
        <v>463</v>
      </c>
      <c r="O29" s="23">
        <v>513</v>
      </c>
      <c r="P29" s="11">
        <v>480</v>
      </c>
      <c r="Q29" s="11">
        <v>329</v>
      </c>
      <c r="R29" s="8">
        <v>382</v>
      </c>
      <c r="S29" s="11"/>
      <c r="T29" s="28"/>
      <c r="U29" s="28"/>
      <c r="V29" s="27" t="s">
        <v>47</v>
      </c>
      <c r="W29" s="23">
        <v>9675</v>
      </c>
      <c r="X29" s="23">
        <v>9159</v>
      </c>
      <c r="Y29" s="23">
        <v>9539.23</v>
      </c>
      <c r="Z29" s="11">
        <v>7601</v>
      </c>
      <c r="AA29" s="11">
        <v>5216.65</v>
      </c>
      <c r="AB29" s="25">
        <v>6252.66</v>
      </c>
      <c r="AC29" s="11"/>
      <c r="AD29" s="9"/>
    </row>
    <row r="30" spans="1:30" ht="12.75" customHeight="1">
      <c r="A30" s="28"/>
      <c r="B30" s="27" t="s">
        <v>48</v>
      </c>
      <c r="C30" s="23">
        <v>339</v>
      </c>
      <c r="D30" s="23">
        <v>315</v>
      </c>
      <c r="E30" s="23">
        <v>310</v>
      </c>
      <c r="F30" s="11">
        <v>299</v>
      </c>
      <c r="G30" s="11">
        <v>290</v>
      </c>
      <c r="H30" s="8">
        <v>280</v>
      </c>
      <c r="I30" s="11"/>
      <c r="J30" s="28"/>
      <c r="K30" s="28"/>
      <c r="L30" s="27" t="s">
        <v>48</v>
      </c>
      <c r="M30" s="23">
        <v>1302</v>
      </c>
      <c r="N30" s="23">
        <v>1220</v>
      </c>
      <c r="O30" s="23">
        <v>1159</v>
      </c>
      <c r="P30" s="11">
        <v>1316</v>
      </c>
      <c r="Q30" s="11">
        <v>1165</v>
      </c>
      <c r="R30" s="8">
        <v>1110</v>
      </c>
      <c r="S30" s="11"/>
      <c r="T30" s="28"/>
      <c r="U30" s="28"/>
      <c r="V30" s="27" t="s">
        <v>48</v>
      </c>
      <c r="W30" s="23">
        <v>40805</v>
      </c>
      <c r="X30" s="23">
        <v>23657</v>
      </c>
      <c r="Y30" s="23">
        <v>18897.8</v>
      </c>
      <c r="Z30" s="11">
        <v>18630</v>
      </c>
      <c r="AA30" s="11">
        <v>17092.52</v>
      </c>
      <c r="AB30" s="25">
        <v>16157.8</v>
      </c>
      <c r="AC30" s="11"/>
      <c r="AD30" s="9"/>
    </row>
    <row r="31" spans="1:30" ht="12.75" customHeight="1">
      <c r="A31" s="28"/>
      <c r="B31" s="27" t="s">
        <v>49</v>
      </c>
      <c r="C31" s="23">
        <v>73</v>
      </c>
      <c r="D31" s="23">
        <v>65</v>
      </c>
      <c r="E31" s="23">
        <v>65</v>
      </c>
      <c r="F31" s="11">
        <v>57</v>
      </c>
      <c r="G31" s="11">
        <v>49</v>
      </c>
      <c r="H31" s="8">
        <v>39</v>
      </c>
      <c r="I31" s="11"/>
      <c r="J31" s="28"/>
      <c r="K31" s="28"/>
      <c r="L31" s="27" t="s">
        <v>49</v>
      </c>
      <c r="M31" s="23">
        <v>248</v>
      </c>
      <c r="N31" s="23">
        <v>229</v>
      </c>
      <c r="O31" s="23">
        <v>225</v>
      </c>
      <c r="P31" s="11">
        <v>202</v>
      </c>
      <c r="Q31" s="11">
        <v>176</v>
      </c>
      <c r="R31" s="8">
        <v>166</v>
      </c>
      <c r="S31" s="11"/>
      <c r="T31" s="28"/>
      <c r="U31" s="28"/>
      <c r="V31" s="27" t="s">
        <v>49</v>
      </c>
      <c r="W31" s="23">
        <v>5730</v>
      </c>
      <c r="X31" s="23">
        <v>4968</v>
      </c>
      <c r="Y31" s="23">
        <v>4162.94</v>
      </c>
      <c r="Z31" s="11">
        <v>3495</v>
      </c>
      <c r="AA31" s="11">
        <v>2892.2</v>
      </c>
      <c r="AB31" s="25">
        <v>2145.9</v>
      </c>
      <c r="AC31" s="11"/>
      <c r="AD31" s="9"/>
    </row>
    <row r="32" spans="1:30" ht="12.75" customHeight="1">
      <c r="A32" s="28"/>
      <c r="B32" s="27" t="s">
        <v>50</v>
      </c>
      <c r="C32" s="23">
        <v>162</v>
      </c>
      <c r="D32" s="23">
        <v>132</v>
      </c>
      <c r="E32" s="23">
        <v>129</v>
      </c>
      <c r="F32" s="11">
        <v>165</v>
      </c>
      <c r="G32" s="11">
        <v>147</v>
      </c>
      <c r="H32" s="8">
        <v>124</v>
      </c>
      <c r="I32" s="11"/>
      <c r="J32" s="28"/>
      <c r="K32" s="28"/>
      <c r="L32" s="27" t="s">
        <v>50</v>
      </c>
      <c r="M32" s="23">
        <v>464</v>
      </c>
      <c r="N32" s="23">
        <v>528</v>
      </c>
      <c r="O32" s="23">
        <v>507</v>
      </c>
      <c r="P32" s="11">
        <v>674</v>
      </c>
      <c r="Q32" s="11">
        <v>756</v>
      </c>
      <c r="R32" s="8">
        <v>672</v>
      </c>
      <c r="S32" s="11"/>
      <c r="T32" s="28"/>
      <c r="U32" s="28"/>
      <c r="V32" s="27" t="s">
        <v>50</v>
      </c>
      <c r="W32" s="23">
        <v>7892</v>
      </c>
      <c r="X32" s="23">
        <v>12963</v>
      </c>
      <c r="Y32" s="23">
        <v>8105.82</v>
      </c>
      <c r="Z32" s="11">
        <v>16098</v>
      </c>
      <c r="AA32" s="11">
        <v>13772.43</v>
      </c>
      <c r="AB32" s="25">
        <v>10542.22</v>
      </c>
      <c r="AC32" s="11"/>
      <c r="AD32" s="9"/>
    </row>
    <row r="33" spans="1:30" ht="12.75" customHeight="1">
      <c r="A33" s="28"/>
      <c r="B33" s="27" t="s">
        <v>51</v>
      </c>
      <c r="C33" s="23">
        <v>147</v>
      </c>
      <c r="D33" s="23">
        <v>157</v>
      </c>
      <c r="E33" s="23">
        <v>129</v>
      </c>
      <c r="F33" s="11">
        <v>115</v>
      </c>
      <c r="G33" s="11">
        <v>79</v>
      </c>
      <c r="H33" s="8">
        <v>93</v>
      </c>
      <c r="I33" s="11"/>
      <c r="J33" s="28"/>
      <c r="K33" s="28"/>
      <c r="L33" s="27" t="s">
        <v>51</v>
      </c>
      <c r="M33" s="23">
        <v>1676</v>
      </c>
      <c r="N33" s="23">
        <v>2678</v>
      </c>
      <c r="O33" s="23">
        <v>2441</v>
      </c>
      <c r="P33" s="11">
        <v>2875</v>
      </c>
      <c r="Q33" s="11">
        <v>2133</v>
      </c>
      <c r="R33" s="8">
        <v>2909</v>
      </c>
      <c r="S33" s="11"/>
      <c r="T33" s="28"/>
      <c r="U33" s="28"/>
      <c r="V33" s="27" t="s">
        <v>51</v>
      </c>
      <c r="W33" s="23">
        <v>73372</v>
      </c>
      <c r="X33" s="23">
        <v>71103</v>
      </c>
      <c r="Y33" s="23">
        <v>55338.17</v>
      </c>
      <c r="Z33" s="11">
        <v>65760</v>
      </c>
      <c r="AA33" s="11">
        <v>40297.71</v>
      </c>
      <c r="AB33" s="25">
        <v>64250.03</v>
      </c>
      <c r="AC33" s="11"/>
      <c r="AD33" s="9"/>
    </row>
    <row r="34" spans="1:30" ht="12.75" customHeight="1">
      <c r="A34" s="28"/>
      <c r="B34" s="27" t="s">
        <v>52</v>
      </c>
      <c r="C34" s="23">
        <v>279</v>
      </c>
      <c r="D34" s="23">
        <v>229</v>
      </c>
      <c r="E34" s="23">
        <v>215</v>
      </c>
      <c r="F34" s="11">
        <v>199</v>
      </c>
      <c r="G34" s="11">
        <v>160</v>
      </c>
      <c r="H34" s="8">
        <v>147</v>
      </c>
      <c r="I34" s="11"/>
      <c r="J34" s="28"/>
      <c r="K34" s="28"/>
      <c r="L34" s="27" t="s">
        <v>52</v>
      </c>
      <c r="M34" s="23">
        <v>967</v>
      </c>
      <c r="N34" s="23">
        <v>735</v>
      </c>
      <c r="O34" s="23">
        <v>711</v>
      </c>
      <c r="P34" s="11">
        <v>776</v>
      </c>
      <c r="Q34" s="11">
        <v>492</v>
      </c>
      <c r="R34" s="8">
        <v>445</v>
      </c>
      <c r="S34" s="11"/>
      <c r="T34" s="28"/>
      <c r="U34" s="28"/>
      <c r="V34" s="27" t="s">
        <v>52</v>
      </c>
      <c r="W34" s="23">
        <v>25195</v>
      </c>
      <c r="X34" s="23">
        <v>17843</v>
      </c>
      <c r="Y34" s="23">
        <v>18551.5</v>
      </c>
      <c r="Z34" s="11">
        <v>16755</v>
      </c>
      <c r="AA34" s="11">
        <v>11156.47</v>
      </c>
      <c r="AB34" s="25">
        <v>9890.05</v>
      </c>
      <c r="AC34" s="11"/>
      <c r="AD34" s="9"/>
    </row>
    <row r="35" spans="1:30" ht="12.75" customHeight="1">
      <c r="A35" s="28"/>
      <c r="B35" s="27" t="s">
        <v>53</v>
      </c>
      <c r="C35" s="23">
        <v>91</v>
      </c>
      <c r="D35" s="23">
        <v>72</v>
      </c>
      <c r="E35" s="23">
        <v>63</v>
      </c>
      <c r="F35" s="11">
        <v>47</v>
      </c>
      <c r="G35" s="11">
        <v>53</v>
      </c>
      <c r="H35" s="8">
        <v>40</v>
      </c>
      <c r="I35" s="11"/>
      <c r="J35" s="28"/>
      <c r="K35" s="28"/>
      <c r="L35" s="27" t="s">
        <v>53</v>
      </c>
      <c r="M35" s="23">
        <v>288</v>
      </c>
      <c r="N35" s="23">
        <v>534</v>
      </c>
      <c r="O35" s="23">
        <v>171</v>
      </c>
      <c r="P35" s="11">
        <v>163</v>
      </c>
      <c r="Q35" s="11">
        <v>158</v>
      </c>
      <c r="R35" s="8">
        <v>119</v>
      </c>
      <c r="S35" s="11"/>
      <c r="T35" s="28"/>
      <c r="U35" s="28"/>
      <c r="V35" s="27" t="s">
        <v>53</v>
      </c>
      <c r="W35" s="23">
        <v>3555</v>
      </c>
      <c r="X35" s="23">
        <v>3655</v>
      </c>
      <c r="Y35" s="23">
        <v>1832.13</v>
      </c>
      <c r="Z35" s="11">
        <v>2734</v>
      </c>
      <c r="AA35" s="11">
        <v>1857.91</v>
      </c>
      <c r="AB35" s="25">
        <v>1038.43</v>
      </c>
      <c r="AC35" s="11"/>
      <c r="AD35" s="9"/>
    </row>
    <row r="36" spans="1:30" ht="12.75" customHeight="1">
      <c r="A36" s="30"/>
      <c r="B36" s="27" t="s">
        <v>54</v>
      </c>
      <c r="C36" s="23">
        <v>94</v>
      </c>
      <c r="D36" s="23">
        <v>65</v>
      </c>
      <c r="E36" s="23">
        <v>62</v>
      </c>
      <c r="F36" s="11">
        <v>59</v>
      </c>
      <c r="G36" s="11">
        <v>49</v>
      </c>
      <c r="H36" s="8">
        <v>38</v>
      </c>
      <c r="I36" s="11"/>
      <c r="J36" s="28"/>
      <c r="K36" s="30"/>
      <c r="L36" s="27" t="s">
        <v>54</v>
      </c>
      <c r="M36" s="23">
        <v>304</v>
      </c>
      <c r="N36" s="23">
        <v>227</v>
      </c>
      <c r="O36" s="23">
        <v>239</v>
      </c>
      <c r="P36" s="11">
        <v>224</v>
      </c>
      <c r="Q36" s="11">
        <v>165</v>
      </c>
      <c r="R36" s="8">
        <v>128</v>
      </c>
      <c r="S36" s="11"/>
      <c r="T36" s="28"/>
      <c r="U36" s="30"/>
      <c r="V36" s="27" t="s">
        <v>54</v>
      </c>
      <c r="W36" s="23">
        <v>5185</v>
      </c>
      <c r="X36" s="23">
        <v>4378</v>
      </c>
      <c r="Y36" s="23">
        <v>3282.28</v>
      </c>
      <c r="Z36" s="11">
        <v>3678</v>
      </c>
      <c r="AA36" s="11">
        <v>2172.97</v>
      </c>
      <c r="AB36" s="25">
        <v>1295.41</v>
      </c>
      <c r="AC36" s="11"/>
      <c r="AD36" s="9"/>
    </row>
    <row r="37" spans="1:30" ht="12.75" customHeight="1">
      <c r="A37" s="28"/>
      <c r="B37" s="27" t="s">
        <v>55</v>
      </c>
      <c r="C37" s="23">
        <v>13</v>
      </c>
      <c r="D37" s="23">
        <v>8</v>
      </c>
      <c r="E37" s="23">
        <v>10</v>
      </c>
      <c r="F37" s="11">
        <v>9</v>
      </c>
      <c r="G37" s="11" t="s">
        <v>41</v>
      </c>
      <c r="H37" s="23" t="s">
        <v>41</v>
      </c>
      <c r="I37" s="13"/>
      <c r="J37" s="28"/>
      <c r="K37" s="28"/>
      <c r="L37" s="27" t="s">
        <v>55</v>
      </c>
      <c r="M37" s="23">
        <v>45</v>
      </c>
      <c r="N37" s="23">
        <v>42</v>
      </c>
      <c r="O37" s="23">
        <v>29</v>
      </c>
      <c r="P37" s="11">
        <v>30</v>
      </c>
      <c r="Q37" s="11" t="s">
        <v>41</v>
      </c>
      <c r="R37" s="23" t="s">
        <v>41</v>
      </c>
      <c r="S37" s="13"/>
      <c r="T37" s="28"/>
      <c r="U37" s="28"/>
      <c r="V37" s="27" t="s">
        <v>55</v>
      </c>
      <c r="W37" s="23">
        <v>580</v>
      </c>
      <c r="X37" s="23">
        <v>437</v>
      </c>
      <c r="Y37" s="23">
        <v>443.07</v>
      </c>
      <c r="Z37" s="11">
        <v>409</v>
      </c>
      <c r="AA37" s="13" t="s">
        <v>41</v>
      </c>
      <c r="AB37" s="13" t="s">
        <v>41</v>
      </c>
      <c r="AC37" s="13"/>
      <c r="AD37" s="9"/>
    </row>
    <row r="38" spans="1:30" ht="12.75" customHeight="1">
      <c r="A38" s="28"/>
      <c r="B38" s="27" t="s">
        <v>56</v>
      </c>
      <c r="C38" s="23">
        <v>186</v>
      </c>
      <c r="D38" s="23">
        <v>139</v>
      </c>
      <c r="E38" s="23">
        <v>124</v>
      </c>
      <c r="F38" s="11"/>
      <c r="G38" s="11">
        <v>95</v>
      </c>
      <c r="H38" s="8">
        <v>87</v>
      </c>
      <c r="I38" s="11"/>
      <c r="J38" s="28"/>
      <c r="K38" s="28"/>
      <c r="L38" s="27" t="s">
        <v>56</v>
      </c>
      <c r="M38" s="23">
        <v>572</v>
      </c>
      <c r="N38" s="23">
        <v>424</v>
      </c>
      <c r="O38" s="23">
        <v>396</v>
      </c>
      <c r="P38" s="11">
        <v>460</v>
      </c>
      <c r="Q38" s="11">
        <v>400</v>
      </c>
      <c r="R38" s="8">
        <v>400</v>
      </c>
      <c r="S38" s="11"/>
      <c r="T38" s="28"/>
      <c r="U38" s="28"/>
      <c r="V38" s="27" t="s">
        <v>56</v>
      </c>
      <c r="W38" s="23">
        <v>9034</v>
      </c>
      <c r="X38" s="23">
        <v>6268</v>
      </c>
      <c r="Y38" s="23">
        <v>5834.11</v>
      </c>
      <c r="Z38" s="11">
        <v>7221</v>
      </c>
      <c r="AA38" s="11">
        <v>4004.66</v>
      </c>
      <c r="AB38" s="25">
        <v>3965.49</v>
      </c>
      <c r="AC38" s="11"/>
      <c r="AD38" s="9"/>
    </row>
    <row r="39" spans="1:30" ht="12.75" customHeight="1">
      <c r="A39" s="28"/>
      <c r="B39" s="27" t="s">
        <v>57</v>
      </c>
      <c r="C39" s="23">
        <v>494</v>
      </c>
      <c r="D39" s="23">
        <v>405</v>
      </c>
      <c r="E39" s="23">
        <v>359</v>
      </c>
      <c r="F39" s="11">
        <v>341</v>
      </c>
      <c r="G39" s="11">
        <v>277</v>
      </c>
      <c r="H39" s="8">
        <v>263</v>
      </c>
      <c r="I39" s="11"/>
      <c r="J39" s="28"/>
      <c r="K39" s="28"/>
      <c r="L39" s="27" t="s">
        <v>57</v>
      </c>
      <c r="M39" s="23">
        <v>1412</v>
      </c>
      <c r="N39" s="23">
        <v>1394</v>
      </c>
      <c r="O39" s="23">
        <v>1361</v>
      </c>
      <c r="P39" s="11">
        <v>1471</v>
      </c>
      <c r="Q39" s="11">
        <v>1118</v>
      </c>
      <c r="R39" s="8">
        <v>1181</v>
      </c>
      <c r="S39" s="11"/>
      <c r="T39" s="28"/>
      <c r="U39" s="28"/>
      <c r="V39" s="27" t="s">
        <v>57</v>
      </c>
      <c r="W39" s="23">
        <v>11838</v>
      </c>
      <c r="X39" s="23">
        <v>10420</v>
      </c>
      <c r="Y39" s="23">
        <v>9391.85</v>
      </c>
      <c r="Z39" s="11">
        <v>9715</v>
      </c>
      <c r="AA39" s="11">
        <v>6719.57</v>
      </c>
      <c r="AB39" s="25">
        <v>7096.23</v>
      </c>
      <c r="AC39" s="11"/>
      <c r="AD39" s="9"/>
    </row>
    <row r="40" spans="1:30" ht="12.75" customHeight="1">
      <c r="A40" s="28"/>
      <c r="B40" s="27" t="s">
        <v>58</v>
      </c>
      <c r="C40" s="23">
        <v>93</v>
      </c>
      <c r="D40" s="23"/>
      <c r="E40" s="23">
        <v>60</v>
      </c>
      <c r="F40" s="11">
        <v>57</v>
      </c>
      <c r="G40" s="11">
        <v>47</v>
      </c>
      <c r="H40" s="8">
        <v>48</v>
      </c>
      <c r="I40" s="11"/>
      <c r="J40" s="28"/>
      <c r="K40" s="28"/>
      <c r="L40" s="27" t="s">
        <v>58</v>
      </c>
      <c r="M40" s="23">
        <v>339</v>
      </c>
      <c r="N40" s="23">
        <v>293</v>
      </c>
      <c r="O40" s="23">
        <v>216</v>
      </c>
      <c r="P40" s="11">
        <v>236</v>
      </c>
      <c r="Q40" s="11">
        <v>188</v>
      </c>
      <c r="R40" s="8">
        <v>181</v>
      </c>
      <c r="S40" s="11"/>
      <c r="T40" s="28"/>
      <c r="U40" s="28"/>
      <c r="V40" s="27" t="s">
        <v>58</v>
      </c>
      <c r="W40" s="23">
        <v>17514</v>
      </c>
      <c r="X40" s="23">
        <v>9082</v>
      </c>
      <c r="Y40" s="23">
        <v>6313.21</v>
      </c>
      <c r="Z40" s="11">
        <v>9854</v>
      </c>
      <c r="AA40" s="11">
        <v>3998.92</v>
      </c>
      <c r="AB40" s="25">
        <v>3212.9</v>
      </c>
      <c r="AC40" s="11"/>
      <c r="AD40" s="9"/>
    </row>
    <row r="41" spans="1:30" ht="12.75" customHeight="1">
      <c r="A41" s="28"/>
      <c r="B41" s="27" t="s">
        <v>59</v>
      </c>
      <c r="C41" s="23">
        <v>529</v>
      </c>
      <c r="D41" s="23">
        <v>541</v>
      </c>
      <c r="E41" s="23">
        <v>535</v>
      </c>
      <c r="F41" s="11">
        <v>505</v>
      </c>
      <c r="G41" s="11">
        <v>609</v>
      </c>
      <c r="H41" s="8">
        <v>595</v>
      </c>
      <c r="I41" s="11"/>
      <c r="J41" s="28"/>
      <c r="K41" s="28"/>
      <c r="L41" s="27" t="s">
        <v>59</v>
      </c>
      <c r="M41" s="23">
        <v>2739</v>
      </c>
      <c r="N41" s="23">
        <v>3105</v>
      </c>
      <c r="O41" s="23">
        <v>4140</v>
      </c>
      <c r="P41" s="11">
        <v>4680</v>
      </c>
      <c r="Q41" s="11">
        <v>5638</v>
      </c>
      <c r="R41" s="8">
        <v>5597</v>
      </c>
      <c r="S41" s="11"/>
      <c r="T41" s="28"/>
      <c r="U41" s="28"/>
      <c r="V41" s="27" t="s">
        <v>59</v>
      </c>
      <c r="W41" s="23">
        <v>42909</v>
      </c>
      <c r="X41" s="23">
        <v>38027</v>
      </c>
      <c r="Y41" s="23">
        <v>52345.38</v>
      </c>
      <c r="Z41" s="11">
        <v>58737</v>
      </c>
      <c r="AA41" s="11">
        <v>67240.76</v>
      </c>
      <c r="AB41" s="25">
        <v>61669.59</v>
      </c>
      <c r="AC41" s="11"/>
      <c r="AD41" s="9"/>
    </row>
    <row r="42" spans="1:30" ht="12.75" customHeight="1">
      <c r="A42" s="28"/>
      <c r="B42" s="27" t="s">
        <v>35</v>
      </c>
      <c r="C42" s="23">
        <v>214</v>
      </c>
      <c r="D42" s="23">
        <v>224</v>
      </c>
      <c r="E42" s="23"/>
      <c r="F42" s="11">
        <v>272</v>
      </c>
      <c r="G42" s="11">
        <v>288</v>
      </c>
      <c r="H42" s="8">
        <v>284</v>
      </c>
      <c r="I42" s="11"/>
      <c r="J42" s="28"/>
      <c r="K42" s="28"/>
      <c r="L42" s="27" t="s">
        <v>35</v>
      </c>
      <c r="M42" s="23">
        <v>2606</v>
      </c>
      <c r="N42" s="23">
        <v>2633</v>
      </c>
      <c r="O42" s="23">
        <v>3038</v>
      </c>
      <c r="P42" s="11">
        <v>2888</v>
      </c>
      <c r="Q42" s="11">
        <v>3269</v>
      </c>
      <c r="R42" s="8">
        <v>2773</v>
      </c>
      <c r="S42" s="11"/>
      <c r="T42" s="28"/>
      <c r="U42" s="28"/>
      <c r="V42" s="27" t="s">
        <v>35</v>
      </c>
      <c r="W42" s="23">
        <v>121652</v>
      </c>
      <c r="X42" s="23">
        <v>101249</v>
      </c>
      <c r="Y42" s="23">
        <v>142883.05</v>
      </c>
      <c r="Z42" s="11">
        <v>109428</v>
      </c>
      <c r="AA42" s="11">
        <v>102652.37</v>
      </c>
      <c r="AB42" s="25">
        <v>95252.01</v>
      </c>
      <c r="AC42" s="11"/>
      <c r="AD42" s="9"/>
    </row>
    <row r="43" spans="1:30" ht="12.75" customHeight="1">
      <c r="A43" s="28"/>
      <c r="B43" s="27" t="s">
        <v>60</v>
      </c>
      <c r="C43" s="23">
        <v>125</v>
      </c>
      <c r="D43" s="23">
        <v>74</v>
      </c>
      <c r="E43" s="23">
        <v>60</v>
      </c>
      <c r="F43" s="11">
        <v>62</v>
      </c>
      <c r="G43" s="11">
        <v>53</v>
      </c>
      <c r="H43" s="8">
        <v>43</v>
      </c>
      <c r="I43" s="11"/>
      <c r="J43" s="28"/>
      <c r="K43" s="28"/>
      <c r="L43" s="27" t="s">
        <v>60</v>
      </c>
      <c r="M43" s="23">
        <v>316</v>
      </c>
      <c r="N43" s="23">
        <v>142</v>
      </c>
      <c r="O43" s="23">
        <v>117</v>
      </c>
      <c r="P43" s="11">
        <v>102</v>
      </c>
      <c r="Q43" s="11">
        <v>102</v>
      </c>
      <c r="R43" s="8">
        <v>76</v>
      </c>
      <c r="S43" s="11"/>
      <c r="T43" s="28"/>
      <c r="U43" s="28"/>
      <c r="V43" s="27" t="s">
        <v>60</v>
      </c>
      <c r="W43" s="23">
        <v>5454</v>
      </c>
      <c r="X43" s="23">
        <v>1224</v>
      </c>
      <c r="Y43" s="23">
        <v>693.2</v>
      </c>
      <c r="Z43" s="11">
        <v>479</v>
      </c>
      <c r="AA43" s="11">
        <v>450.71</v>
      </c>
      <c r="AB43" s="25">
        <v>385.58</v>
      </c>
      <c r="AC43" s="11"/>
      <c r="AD43" s="9"/>
    </row>
    <row r="44" spans="1:30" ht="12.75" customHeight="1">
      <c r="A44" s="28"/>
      <c r="B44" s="27" t="s">
        <v>61</v>
      </c>
      <c r="C44" s="23">
        <v>142</v>
      </c>
      <c r="D44" s="23">
        <v>128</v>
      </c>
      <c r="E44" s="23">
        <v>122</v>
      </c>
      <c r="F44" s="11">
        <v>107</v>
      </c>
      <c r="G44" s="11">
        <v>95</v>
      </c>
      <c r="H44" s="8">
        <v>86</v>
      </c>
      <c r="I44" s="11"/>
      <c r="J44" s="28"/>
      <c r="K44" s="28"/>
      <c r="L44" s="27" t="s">
        <v>61</v>
      </c>
      <c r="M44" s="23">
        <v>607</v>
      </c>
      <c r="N44" s="23">
        <v>517</v>
      </c>
      <c r="O44" s="23">
        <v>628</v>
      </c>
      <c r="P44" s="11">
        <v>511</v>
      </c>
      <c r="Q44" s="11">
        <v>402</v>
      </c>
      <c r="R44" s="8">
        <v>360</v>
      </c>
      <c r="S44" s="11"/>
      <c r="T44" s="28"/>
      <c r="U44" s="28"/>
      <c r="V44" s="27" t="s">
        <v>61</v>
      </c>
      <c r="W44" s="23">
        <v>12484</v>
      </c>
      <c r="X44" s="23">
        <v>8655</v>
      </c>
      <c r="Y44" s="23">
        <v>10143.88</v>
      </c>
      <c r="Z44" s="11">
        <v>12440</v>
      </c>
      <c r="AA44" s="11">
        <v>8551.48</v>
      </c>
      <c r="AB44" s="25">
        <v>8352.7</v>
      </c>
      <c r="AC44" s="11"/>
      <c r="AD44" s="9"/>
    </row>
    <row r="45" spans="1:30" ht="12.75" customHeight="1">
      <c r="A45" s="28"/>
      <c r="B45" s="27" t="s">
        <v>62</v>
      </c>
      <c r="C45" s="23">
        <v>74</v>
      </c>
      <c r="D45" s="23">
        <v>58</v>
      </c>
      <c r="E45" s="23">
        <v>56</v>
      </c>
      <c r="F45" s="11">
        <v>46</v>
      </c>
      <c r="G45" s="13" t="s">
        <v>41</v>
      </c>
      <c r="H45" s="23" t="s">
        <v>41</v>
      </c>
      <c r="I45" s="13"/>
      <c r="J45" s="28"/>
      <c r="K45" s="28"/>
      <c r="L45" s="27" t="s">
        <v>62</v>
      </c>
      <c r="M45" s="23">
        <v>417</v>
      </c>
      <c r="N45" s="23">
        <v>342</v>
      </c>
      <c r="O45" s="23">
        <v>327</v>
      </c>
      <c r="P45" s="11">
        <v>518</v>
      </c>
      <c r="Q45" s="11" t="s">
        <v>41</v>
      </c>
      <c r="R45" s="23" t="s">
        <v>41</v>
      </c>
      <c r="S45" s="13"/>
      <c r="T45" s="28"/>
      <c r="U45" s="28"/>
      <c r="V45" s="27" t="s">
        <v>62</v>
      </c>
      <c r="W45" s="23">
        <v>11955</v>
      </c>
      <c r="X45" s="23">
        <v>9586</v>
      </c>
      <c r="Y45" s="23">
        <v>10339.39</v>
      </c>
      <c r="Z45" s="11">
        <v>13436</v>
      </c>
      <c r="AA45" s="13" t="s">
        <v>41</v>
      </c>
      <c r="AB45" s="13" t="s">
        <v>41</v>
      </c>
      <c r="AC45" s="13"/>
      <c r="AD45" s="9"/>
    </row>
    <row r="46" spans="1:30" ht="12.75" customHeight="1">
      <c r="A46" s="28"/>
      <c r="B46" s="27" t="s">
        <v>63</v>
      </c>
      <c r="C46" s="23">
        <v>25</v>
      </c>
      <c r="D46" s="23">
        <v>23</v>
      </c>
      <c r="E46" s="23">
        <v>23</v>
      </c>
      <c r="F46" s="11">
        <v>24</v>
      </c>
      <c r="G46" s="13" t="s">
        <v>41</v>
      </c>
      <c r="H46" s="23" t="s">
        <v>41</v>
      </c>
      <c r="I46" s="13"/>
      <c r="J46" s="28"/>
      <c r="K46" s="28"/>
      <c r="L46" s="27" t="s">
        <v>63</v>
      </c>
      <c r="M46" s="23">
        <v>65</v>
      </c>
      <c r="N46" s="23">
        <v>60</v>
      </c>
      <c r="O46" s="23">
        <v>65</v>
      </c>
      <c r="P46" s="11">
        <v>98</v>
      </c>
      <c r="Q46" s="11" t="s">
        <v>41</v>
      </c>
      <c r="R46" s="23" t="s">
        <v>41</v>
      </c>
      <c r="S46" s="13"/>
      <c r="T46" s="28"/>
      <c r="U46" s="28"/>
      <c r="V46" s="27" t="s">
        <v>63</v>
      </c>
      <c r="W46" s="23">
        <v>860</v>
      </c>
      <c r="X46" s="23">
        <v>618</v>
      </c>
      <c r="Y46" s="23">
        <v>2152.7</v>
      </c>
      <c r="Z46" s="11">
        <v>1993</v>
      </c>
      <c r="AA46" s="13" t="s">
        <v>41</v>
      </c>
      <c r="AB46" s="13" t="s">
        <v>41</v>
      </c>
      <c r="AC46" s="13"/>
      <c r="AD46" s="9"/>
    </row>
    <row r="47" spans="1:30" ht="12.75" customHeight="1">
      <c r="A47" s="28"/>
      <c r="B47" s="27" t="s">
        <v>64</v>
      </c>
      <c r="C47" s="23">
        <v>232</v>
      </c>
      <c r="D47" s="23">
        <v>222</v>
      </c>
      <c r="E47" s="23">
        <v>227</v>
      </c>
      <c r="F47" s="11">
        <v>220</v>
      </c>
      <c r="G47" s="11">
        <v>183</v>
      </c>
      <c r="H47" s="8">
        <v>169</v>
      </c>
      <c r="I47" s="11"/>
      <c r="J47" s="28"/>
      <c r="K47" s="28"/>
      <c r="L47" s="27" t="s">
        <v>64</v>
      </c>
      <c r="M47" s="23">
        <v>1078</v>
      </c>
      <c r="N47" s="23">
        <v>1167</v>
      </c>
      <c r="O47" s="23">
        <v>1211</v>
      </c>
      <c r="P47" s="11">
        <v>1384</v>
      </c>
      <c r="Q47" s="11">
        <v>1081</v>
      </c>
      <c r="R47" s="8">
        <v>1176</v>
      </c>
      <c r="S47" s="11"/>
      <c r="T47" s="28"/>
      <c r="U47" s="28"/>
      <c r="V47" s="27" t="s">
        <v>64</v>
      </c>
      <c r="W47" s="23">
        <v>27756</v>
      </c>
      <c r="X47" s="23">
        <v>28143</v>
      </c>
      <c r="Y47" s="23">
        <v>37833.12</v>
      </c>
      <c r="Z47" s="11">
        <v>37896</v>
      </c>
      <c r="AA47" s="11">
        <v>34598.16</v>
      </c>
      <c r="AB47" s="25">
        <v>39641.86</v>
      </c>
      <c r="AC47" s="11"/>
      <c r="AD47" s="9"/>
    </row>
    <row r="48" spans="1:30" ht="12.75" customHeight="1">
      <c r="A48" s="28"/>
      <c r="B48" s="27" t="s">
        <v>65</v>
      </c>
      <c r="C48" s="23">
        <v>3</v>
      </c>
      <c r="D48" s="23">
        <v>4</v>
      </c>
      <c r="E48" s="23">
        <v>4</v>
      </c>
      <c r="F48" s="11">
        <v>3</v>
      </c>
      <c r="G48" s="11">
        <v>64</v>
      </c>
      <c r="H48" s="8">
        <v>56</v>
      </c>
      <c r="I48" s="11"/>
      <c r="J48" s="28"/>
      <c r="K48" s="28"/>
      <c r="L48" s="27" t="s">
        <v>65</v>
      </c>
      <c r="M48" s="23">
        <v>13</v>
      </c>
      <c r="N48" s="23">
        <v>8</v>
      </c>
      <c r="O48" s="23">
        <v>15</v>
      </c>
      <c r="P48" s="11">
        <v>13</v>
      </c>
      <c r="Q48" s="11">
        <v>318</v>
      </c>
      <c r="R48" s="8">
        <v>219</v>
      </c>
      <c r="S48" s="11"/>
      <c r="T48" s="28"/>
      <c r="U48" s="28"/>
      <c r="V48" s="27" t="s">
        <v>65</v>
      </c>
      <c r="W48" s="23">
        <v>629</v>
      </c>
      <c r="X48" s="23">
        <v>97</v>
      </c>
      <c r="Y48" s="23">
        <v>246.29</v>
      </c>
      <c r="Z48" s="11">
        <v>115</v>
      </c>
      <c r="AA48" s="11">
        <v>5902.45</v>
      </c>
      <c r="AB48" s="25">
        <v>3779.68</v>
      </c>
      <c r="AC48" s="11"/>
      <c r="AD48" s="9"/>
    </row>
    <row r="49" spans="1:30" ht="12.75" customHeight="1">
      <c r="A49" s="28"/>
      <c r="B49" s="27" t="s">
        <v>66</v>
      </c>
      <c r="C49" s="23">
        <v>320</v>
      </c>
      <c r="D49" s="23">
        <v>300</v>
      </c>
      <c r="E49" s="23">
        <v>291</v>
      </c>
      <c r="F49" s="11">
        <v>296</v>
      </c>
      <c r="G49" s="11">
        <v>309</v>
      </c>
      <c r="H49" s="8">
        <v>280</v>
      </c>
      <c r="I49" s="11"/>
      <c r="J49" s="28"/>
      <c r="K49" s="28"/>
      <c r="L49" s="27" t="s">
        <v>66</v>
      </c>
      <c r="M49" s="23">
        <v>1015</v>
      </c>
      <c r="N49" s="23">
        <v>969</v>
      </c>
      <c r="O49" s="23">
        <v>905</v>
      </c>
      <c r="P49" s="11">
        <v>982</v>
      </c>
      <c r="Q49" s="11">
        <v>1240</v>
      </c>
      <c r="R49" s="8">
        <v>1178</v>
      </c>
      <c r="S49" s="11"/>
      <c r="T49" s="28"/>
      <c r="U49" s="28"/>
      <c r="V49" s="27" t="s">
        <v>66</v>
      </c>
      <c r="W49" s="23">
        <v>15664</v>
      </c>
      <c r="X49" s="23">
        <v>11818</v>
      </c>
      <c r="Y49" s="23">
        <v>12961.51</v>
      </c>
      <c r="Z49" s="11">
        <v>12893</v>
      </c>
      <c r="AA49" s="11">
        <v>19798.7</v>
      </c>
      <c r="AB49" s="25">
        <v>16372.67</v>
      </c>
      <c r="AC49" s="11"/>
      <c r="AD49" s="9"/>
    </row>
    <row r="50" spans="1:30" ht="12.75" customHeight="1">
      <c r="A50" s="28"/>
      <c r="B50" s="27" t="s">
        <v>67</v>
      </c>
      <c r="C50" s="23">
        <v>47</v>
      </c>
      <c r="D50" s="23">
        <v>43</v>
      </c>
      <c r="E50" s="23">
        <v>45</v>
      </c>
      <c r="F50" s="11">
        <v>35</v>
      </c>
      <c r="G50" s="11">
        <v>35</v>
      </c>
      <c r="H50" s="8">
        <v>29</v>
      </c>
      <c r="I50" s="11"/>
      <c r="J50" s="28"/>
      <c r="K50" s="28"/>
      <c r="L50" s="27" t="s">
        <v>67</v>
      </c>
      <c r="M50" s="23">
        <v>239</v>
      </c>
      <c r="N50" s="23">
        <v>152</v>
      </c>
      <c r="O50" s="23">
        <v>224</v>
      </c>
      <c r="P50" s="11">
        <v>150</v>
      </c>
      <c r="Q50" s="11">
        <v>157</v>
      </c>
      <c r="R50" s="8">
        <v>159</v>
      </c>
      <c r="S50" s="11"/>
      <c r="T50" s="28"/>
      <c r="U50" s="28"/>
      <c r="V50" s="27" t="s">
        <v>67</v>
      </c>
      <c r="W50" s="23">
        <v>6354</v>
      </c>
      <c r="X50" s="23">
        <v>3513</v>
      </c>
      <c r="Y50" s="23">
        <v>4760.23</v>
      </c>
      <c r="Z50" s="11">
        <v>3833</v>
      </c>
      <c r="AA50" s="11">
        <v>2719.88</v>
      </c>
      <c r="AB50" s="25">
        <v>5452.94</v>
      </c>
      <c r="AC50" s="11"/>
      <c r="AD50" s="9"/>
    </row>
    <row r="51" spans="1:30" ht="12.75" customHeight="1">
      <c r="A51" s="28"/>
      <c r="B51" s="27" t="s">
        <v>68</v>
      </c>
      <c r="C51" s="23">
        <v>321</v>
      </c>
      <c r="D51" s="23">
        <v>295</v>
      </c>
      <c r="E51" s="23">
        <v>311</v>
      </c>
      <c r="F51" s="11">
        <v>305</v>
      </c>
      <c r="G51" s="11">
        <v>282</v>
      </c>
      <c r="H51" s="8">
        <v>259</v>
      </c>
      <c r="I51" s="11"/>
      <c r="J51" s="28"/>
      <c r="K51" s="28"/>
      <c r="L51" s="27" t="s">
        <v>68</v>
      </c>
      <c r="M51" s="23">
        <v>1880</v>
      </c>
      <c r="N51" s="23">
        <v>1867</v>
      </c>
      <c r="O51" s="23">
        <v>1712</v>
      </c>
      <c r="P51" s="11">
        <v>2225</v>
      </c>
      <c r="Q51" s="11">
        <v>1862</v>
      </c>
      <c r="R51" s="8">
        <v>1770</v>
      </c>
      <c r="S51" s="11"/>
      <c r="T51" s="28"/>
      <c r="U51" s="28"/>
      <c r="V51" s="27" t="s">
        <v>68</v>
      </c>
      <c r="W51" s="23">
        <v>54419</v>
      </c>
      <c r="X51" s="23">
        <v>51219</v>
      </c>
      <c r="Y51" s="23">
        <v>53129.65</v>
      </c>
      <c r="Z51" s="11">
        <v>52483</v>
      </c>
      <c r="AA51" s="11">
        <v>47183.78</v>
      </c>
      <c r="AB51" s="25">
        <v>46785.83</v>
      </c>
      <c r="AC51" s="11"/>
      <c r="AD51" s="9"/>
    </row>
    <row r="52" spans="1:30" ht="12.75" customHeight="1">
      <c r="A52" s="28"/>
      <c r="B52" s="27" t="s">
        <v>69</v>
      </c>
      <c r="C52" s="23">
        <v>257</v>
      </c>
      <c r="D52" s="23">
        <v>227</v>
      </c>
      <c r="E52" s="23">
        <v>203</v>
      </c>
      <c r="F52" s="11">
        <v>204</v>
      </c>
      <c r="G52" s="11">
        <v>174</v>
      </c>
      <c r="H52" s="8">
        <v>171</v>
      </c>
      <c r="I52" s="11"/>
      <c r="J52" s="28"/>
      <c r="K52" s="28"/>
      <c r="L52" s="27" t="s">
        <v>69</v>
      </c>
      <c r="M52" s="23">
        <v>1829</v>
      </c>
      <c r="N52" s="23">
        <v>2284</v>
      </c>
      <c r="O52" s="23">
        <v>1849</v>
      </c>
      <c r="P52" s="11">
        <v>2350</v>
      </c>
      <c r="Q52" s="11">
        <v>1975</v>
      </c>
      <c r="R52" s="8">
        <v>2002</v>
      </c>
      <c r="S52" s="11"/>
      <c r="T52" s="28"/>
      <c r="U52" s="28"/>
      <c r="V52" s="27" t="s">
        <v>69</v>
      </c>
      <c r="W52" s="23">
        <v>21911</v>
      </c>
      <c r="X52" s="23">
        <v>20880</v>
      </c>
      <c r="Y52" s="23">
        <v>19931.78</v>
      </c>
      <c r="Z52" s="11">
        <v>21384</v>
      </c>
      <c r="AA52" s="11">
        <v>17004.47</v>
      </c>
      <c r="AB52" s="25">
        <v>16834.76</v>
      </c>
      <c r="AC52" s="11"/>
      <c r="AD52" s="9"/>
    </row>
    <row r="53" spans="1:30" ht="12.75" customHeight="1">
      <c r="A53" s="28"/>
      <c r="B53" s="27" t="s">
        <v>70</v>
      </c>
      <c r="C53" s="23">
        <v>190</v>
      </c>
      <c r="D53" s="23">
        <v>179</v>
      </c>
      <c r="E53" s="23">
        <v>184</v>
      </c>
      <c r="F53" s="11">
        <v>173</v>
      </c>
      <c r="G53" s="11">
        <v>158</v>
      </c>
      <c r="H53" s="8">
        <v>162</v>
      </c>
      <c r="I53" s="11"/>
      <c r="J53" s="28"/>
      <c r="K53" s="28"/>
      <c r="L53" s="27" t="s">
        <v>70</v>
      </c>
      <c r="M53" s="23">
        <v>819</v>
      </c>
      <c r="N53" s="23">
        <v>797</v>
      </c>
      <c r="O53" s="23">
        <v>909</v>
      </c>
      <c r="P53" s="11">
        <v>914</v>
      </c>
      <c r="Q53" s="11">
        <v>997</v>
      </c>
      <c r="R53" s="8">
        <v>1040</v>
      </c>
      <c r="S53" s="11"/>
      <c r="T53" s="28"/>
      <c r="U53" s="28"/>
      <c r="V53" s="27" t="s">
        <v>70</v>
      </c>
      <c r="W53" s="23">
        <v>19417</v>
      </c>
      <c r="X53" s="23">
        <v>20003</v>
      </c>
      <c r="Y53" s="23">
        <v>22971.83</v>
      </c>
      <c r="Z53" s="11">
        <v>21082</v>
      </c>
      <c r="AA53" s="11">
        <v>18161.03</v>
      </c>
      <c r="AB53" s="25">
        <v>19815.87</v>
      </c>
      <c r="AC53" s="11"/>
      <c r="AD53" s="9"/>
    </row>
    <row r="54" spans="1:30" ht="12.75" customHeight="1">
      <c r="A54" s="28"/>
      <c r="B54" s="27" t="s">
        <v>71</v>
      </c>
      <c r="C54" s="23">
        <v>63</v>
      </c>
      <c r="D54" s="23">
        <v>50</v>
      </c>
      <c r="E54" s="23">
        <v>43</v>
      </c>
      <c r="F54" s="11">
        <v>37</v>
      </c>
      <c r="G54" s="11">
        <v>31</v>
      </c>
      <c r="H54" s="8">
        <v>9</v>
      </c>
      <c r="I54" s="11"/>
      <c r="J54" s="28"/>
      <c r="K54" s="28"/>
      <c r="L54" s="27" t="s">
        <v>71</v>
      </c>
      <c r="M54" s="23">
        <v>200</v>
      </c>
      <c r="N54" s="23">
        <v>162</v>
      </c>
      <c r="O54" s="23">
        <v>138</v>
      </c>
      <c r="P54" s="11">
        <v>159</v>
      </c>
      <c r="Q54" s="11">
        <v>154</v>
      </c>
      <c r="R54" s="8">
        <v>31</v>
      </c>
      <c r="S54" s="11"/>
      <c r="T54" s="28"/>
      <c r="U54" s="28"/>
      <c r="V54" s="27" t="s">
        <v>71</v>
      </c>
      <c r="W54" s="23">
        <v>3169</v>
      </c>
      <c r="X54" s="23">
        <v>2736</v>
      </c>
      <c r="Y54" s="23">
        <v>3293.28</v>
      </c>
      <c r="Z54" s="11">
        <v>3656</v>
      </c>
      <c r="AA54" s="11">
        <v>2922.12</v>
      </c>
      <c r="AB54" s="25">
        <v>574.64</v>
      </c>
      <c r="AC54" s="11"/>
      <c r="AD54" s="9"/>
    </row>
    <row r="55" spans="1:30" ht="12.75" customHeight="1">
      <c r="A55" s="28"/>
      <c r="B55" s="27" t="s">
        <v>72</v>
      </c>
      <c r="C55" s="23">
        <v>68</v>
      </c>
      <c r="D55" s="23">
        <v>65</v>
      </c>
      <c r="E55" s="23">
        <v>73</v>
      </c>
      <c r="F55" s="11">
        <v>72</v>
      </c>
      <c r="G55" s="11">
        <v>76</v>
      </c>
      <c r="H55" s="8">
        <v>69</v>
      </c>
      <c r="I55" s="11"/>
      <c r="J55" s="28"/>
      <c r="K55" s="28"/>
      <c r="L55" s="27" t="s">
        <v>72</v>
      </c>
      <c r="M55" s="23">
        <v>263</v>
      </c>
      <c r="N55" s="23">
        <v>269</v>
      </c>
      <c r="O55" s="23">
        <v>308</v>
      </c>
      <c r="P55" s="11">
        <v>293</v>
      </c>
      <c r="Q55" s="11">
        <v>325</v>
      </c>
      <c r="R55" s="8">
        <v>323</v>
      </c>
      <c r="S55" s="11"/>
      <c r="T55" s="28"/>
      <c r="U55" s="28"/>
      <c r="V55" s="27" t="s">
        <v>72</v>
      </c>
      <c r="W55" s="23">
        <v>4413</v>
      </c>
      <c r="X55" s="23">
        <v>3961</v>
      </c>
      <c r="Y55" s="23">
        <v>5898.05</v>
      </c>
      <c r="Z55" s="11">
        <v>4463</v>
      </c>
      <c r="AA55" s="11">
        <v>5366.13</v>
      </c>
      <c r="AB55" s="25">
        <v>5607.14</v>
      </c>
      <c r="AC55" s="11"/>
      <c r="AD55" s="9"/>
    </row>
    <row r="56" spans="1:30" ht="12.75" customHeight="1">
      <c r="A56" s="28"/>
      <c r="B56" s="27" t="s">
        <v>73</v>
      </c>
      <c r="C56" s="23">
        <v>22</v>
      </c>
      <c r="D56" s="23">
        <v>25</v>
      </c>
      <c r="E56" s="23">
        <v>25</v>
      </c>
      <c r="F56" s="11">
        <v>48</v>
      </c>
      <c r="G56" s="11" t="s">
        <v>41</v>
      </c>
      <c r="H56" s="23" t="s">
        <v>41</v>
      </c>
      <c r="I56" s="13"/>
      <c r="J56" s="28"/>
      <c r="K56" s="28"/>
      <c r="L56" s="27" t="s">
        <v>73</v>
      </c>
      <c r="M56" s="23">
        <v>49</v>
      </c>
      <c r="N56" s="23">
        <v>63</v>
      </c>
      <c r="O56" s="23">
        <v>47</v>
      </c>
      <c r="P56" s="11">
        <v>141</v>
      </c>
      <c r="Q56" s="13" t="s">
        <v>41</v>
      </c>
      <c r="R56" s="23" t="s">
        <v>41</v>
      </c>
      <c r="S56" s="13"/>
      <c r="T56" s="28"/>
      <c r="U56" s="28"/>
      <c r="V56" s="27" t="s">
        <v>73</v>
      </c>
      <c r="W56" s="23">
        <v>528</v>
      </c>
      <c r="X56" s="23">
        <v>807</v>
      </c>
      <c r="Y56" s="23">
        <v>509.93</v>
      </c>
      <c r="Z56" s="11">
        <v>2047</v>
      </c>
      <c r="AA56" s="13" t="s">
        <v>41</v>
      </c>
      <c r="AB56" s="13" t="s">
        <v>41</v>
      </c>
      <c r="AC56" s="13"/>
      <c r="AD56" s="9"/>
    </row>
    <row r="57" spans="1:30" ht="13.5" customHeight="1" thickBot="1">
      <c r="A57" s="31"/>
      <c r="B57" s="32" t="s">
        <v>74</v>
      </c>
      <c r="C57" s="33">
        <v>491</v>
      </c>
      <c r="D57" s="33">
        <v>527</v>
      </c>
      <c r="E57" s="33">
        <v>497</v>
      </c>
      <c r="F57" s="34">
        <v>647</v>
      </c>
      <c r="G57" s="34">
        <v>531</v>
      </c>
      <c r="H57" s="34">
        <v>517</v>
      </c>
      <c r="I57" s="11"/>
      <c r="J57" s="28"/>
      <c r="K57" s="31"/>
      <c r="L57" s="32" t="s">
        <v>74</v>
      </c>
      <c r="M57" s="33">
        <v>1768</v>
      </c>
      <c r="N57" s="33">
        <v>1908</v>
      </c>
      <c r="O57" s="33">
        <v>1995</v>
      </c>
      <c r="P57" s="34">
        <v>2238</v>
      </c>
      <c r="Q57" s="34">
        <v>2883</v>
      </c>
      <c r="R57" s="34">
        <v>2722</v>
      </c>
      <c r="S57" s="11"/>
      <c r="T57" s="28"/>
      <c r="U57" s="31"/>
      <c r="V57" s="32" t="s">
        <v>74</v>
      </c>
      <c r="W57" s="33">
        <v>35660</v>
      </c>
      <c r="X57" s="33">
        <v>38527</v>
      </c>
      <c r="Y57" s="33">
        <v>45394.43</v>
      </c>
      <c r="Z57" s="34">
        <v>32188</v>
      </c>
      <c r="AA57" s="34">
        <v>51911.48</v>
      </c>
      <c r="AB57" s="35">
        <v>50278.6</v>
      </c>
      <c r="AC57" s="11"/>
      <c r="AD57" s="9"/>
    </row>
    <row r="58" spans="1:31" ht="13.5" customHeight="1">
      <c r="A58" s="9" t="s">
        <v>211</v>
      </c>
      <c r="K58" s="9" t="s">
        <v>211</v>
      </c>
      <c r="U58" s="9" t="s">
        <v>211</v>
      </c>
      <c r="AD58" s="8"/>
      <c r="AE58" s="11"/>
    </row>
    <row r="59" spans="1:30" ht="12" customHeight="1">
      <c r="A59" s="28" t="s">
        <v>225</v>
      </c>
      <c r="B59" s="28"/>
      <c r="C59" s="30"/>
      <c r="D59" s="30"/>
      <c r="E59" s="30"/>
      <c r="F59" s="30"/>
      <c r="G59" s="30"/>
      <c r="H59" s="30"/>
      <c r="I59" s="30"/>
      <c r="K59" s="28" t="s">
        <v>225</v>
      </c>
      <c r="L59" s="28"/>
      <c r="M59" s="28"/>
      <c r="N59" s="28"/>
      <c r="O59" s="28"/>
      <c r="P59" s="28"/>
      <c r="Q59" s="28"/>
      <c r="R59" s="28"/>
      <c r="S59" s="28"/>
      <c r="U59" s="28" t="s">
        <v>225</v>
      </c>
      <c r="V59" s="28"/>
      <c r="W59" s="28"/>
      <c r="X59" s="28"/>
      <c r="Y59" s="28"/>
      <c r="Z59" s="28"/>
      <c r="AA59" s="28"/>
      <c r="AB59" s="28"/>
      <c r="AC59" s="28"/>
      <c r="AD59" s="11"/>
    </row>
    <row r="60" spans="1:30" ht="14.25" customHeight="1">
      <c r="A60" s="28" t="s">
        <v>227</v>
      </c>
      <c r="B60" s="30"/>
      <c r="C60" s="30"/>
      <c r="D60" s="30"/>
      <c r="E60" s="30"/>
      <c r="F60" s="30"/>
      <c r="G60" s="30"/>
      <c r="H60" s="30"/>
      <c r="I60" s="30"/>
      <c r="K60" s="28" t="s">
        <v>227</v>
      </c>
      <c r="L60" s="28"/>
      <c r="M60" s="28"/>
      <c r="N60" s="28"/>
      <c r="O60" s="28"/>
      <c r="P60" s="28"/>
      <c r="Q60" s="28"/>
      <c r="R60" s="28"/>
      <c r="S60" s="28"/>
      <c r="U60" s="28" t="s">
        <v>227</v>
      </c>
      <c r="V60" s="28"/>
      <c r="W60" s="28"/>
      <c r="X60" s="28"/>
      <c r="Y60" s="28"/>
      <c r="Z60" s="28"/>
      <c r="AA60" s="28"/>
      <c r="AB60" s="28"/>
      <c r="AC60" s="28"/>
      <c r="AD60" s="11"/>
    </row>
    <row r="61" spans="8:30" ht="12">
      <c r="H61" s="9"/>
      <c r="I61" s="9"/>
      <c r="R61" s="9"/>
      <c r="S61" s="9"/>
      <c r="AD61" s="11"/>
    </row>
  </sheetData>
  <mergeCells count="6">
    <mergeCell ref="W17:W20"/>
    <mergeCell ref="A4:B5"/>
    <mergeCell ref="K4:L5"/>
    <mergeCell ref="U4:V5"/>
    <mergeCell ref="C17:C20"/>
    <mergeCell ref="M17:M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8.625" style="9" customWidth="1"/>
    <col min="3" max="7" width="8.875" style="9" customWidth="1"/>
    <col min="8" max="9" width="7.875" style="8" customWidth="1"/>
    <col min="10" max="10" width="2.75390625" style="9" customWidth="1"/>
    <col min="11" max="11" width="1.875" style="9" customWidth="1"/>
    <col min="12" max="12" width="18.625" style="9" customWidth="1"/>
    <col min="13" max="17" width="8.875" style="9" customWidth="1"/>
    <col min="18" max="19" width="8.375" style="8" customWidth="1"/>
    <col min="20" max="20" width="2.75390625" style="9" customWidth="1"/>
    <col min="21" max="21" width="1.875" style="9" customWidth="1"/>
    <col min="22" max="22" width="18.625" style="9" customWidth="1"/>
    <col min="23" max="29" width="8.875" style="9" customWidth="1"/>
    <col min="30" max="30" width="5.375" style="28" customWidth="1"/>
    <col min="31" max="31" width="9.125" style="9" bestFit="1" customWidth="1"/>
    <col min="32" max="16384" width="9.00390625" style="9" customWidth="1"/>
  </cols>
  <sheetData>
    <row r="1" spans="1:30" ht="14.25">
      <c r="A1" s="36" t="s">
        <v>208</v>
      </c>
      <c r="B1" s="36"/>
      <c r="C1" s="36"/>
      <c r="D1" s="36"/>
      <c r="E1" s="36"/>
      <c r="F1" s="37"/>
      <c r="G1" s="37"/>
      <c r="J1" s="36"/>
      <c r="K1" s="36" t="s">
        <v>210</v>
      </c>
      <c r="L1" s="36"/>
      <c r="M1" s="36"/>
      <c r="N1" s="36"/>
      <c r="O1" s="36"/>
      <c r="P1" s="37"/>
      <c r="Q1" s="37"/>
      <c r="T1" s="36"/>
      <c r="U1" s="36" t="s">
        <v>210</v>
      </c>
      <c r="V1" s="36"/>
      <c r="W1" s="36"/>
      <c r="X1" s="36"/>
      <c r="Y1" s="36"/>
      <c r="Z1" s="37"/>
      <c r="AA1" s="37"/>
      <c r="AB1" s="38"/>
      <c r="AC1" s="38"/>
      <c r="AD1" s="39"/>
    </row>
    <row r="2" spans="1:30" ht="12">
      <c r="A2" s="38" t="s">
        <v>75</v>
      </c>
      <c r="B2" s="38"/>
      <c r="C2" s="38"/>
      <c r="D2" s="38"/>
      <c r="E2" s="38"/>
      <c r="F2" s="38"/>
      <c r="G2" s="40"/>
      <c r="H2" s="40"/>
      <c r="J2" s="8"/>
      <c r="K2" s="38" t="s">
        <v>75</v>
      </c>
      <c r="L2" s="38"/>
      <c r="M2" s="38"/>
      <c r="N2" s="38"/>
      <c r="O2" s="38"/>
      <c r="P2" s="38"/>
      <c r="Q2" s="40"/>
      <c r="R2" s="40"/>
      <c r="T2" s="38"/>
      <c r="U2" s="38" t="s">
        <v>75</v>
      </c>
      <c r="V2" s="38"/>
      <c r="W2" s="38"/>
      <c r="X2" s="38"/>
      <c r="Y2" s="38"/>
      <c r="Z2" s="38"/>
      <c r="AA2" s="41"/>
      <c r="AB2" s="41"/>
      <c r="AC2" s="41"/>
      <c r="AD2" s="42"/>
    </row>
    <row r="3" spans="2:30" ht="14.25" customHeight="1" thickBot="1">
      <c r="B3" s="9" t="s">
        <v>5</v>
      </c>
      <c r="G3" s="8"/>
      <c r="J3" s="8"/>
      <c r="L3" s="9" t="s">
        <v>6</v>
      </c>
      <c r="Q3" s="8"/>
      <c r="R3" s="8" t="s">
        <v>7</v>
      </c>
      <c r="S3" s="11"/>
      <c r="V3" s="9" t="s">
        <v>8</v>
      </c>
      <c r="AA3" s="12"/>
      <c r="AB3" s="12" t="s">
        <v>9</v>
      </c>
      <c r="AC3" s="13"/>
      <c r="AD3" s="11"/>
    </row>
    <row r="4" spans="1:30" ht="19.5" customHeight="1">
      <c r="A4" s="142" t="s">
        <v>10</v>
      </c>
      <c r="B4" s="143"/>
      <c r="C4" s="43" t="s">
        <v>11</v>
      </c>
      <c r="D4" s="44" t="s">
        <v>12</v>
      </c>
      <c r="E4" s="45" t="s">
        <v>13</v>
      </c>
      <c r="F4" s="45" t="s">
        <v>14</v>
      </c>
      <c r="G4" s="16" t="s">
        <v>15</v>
      </c>
      <c r="H4" s="16" t="s">
        <v>16</v>
      </c>
      <c r="I4" s="17"/>
      <c r="J4" s="38"/>
      <c r="K4" s="142" t="s">
        <v>10</v>
      </c>
      <c r="L4" s="143"/>
      <c r="M4" s="43" t="s">
        <v>11</v>
      </c>
      <c r="N4" s="44" t="s">
        <v>12</v>
      </c>
      <c r="O4" s="45" t="s">
        <v>13</v>
      </c>
      <c r="P4" s="45" t="s">
        <v>17</v>
      </c>
      <c r="Q4" s="16" t="s">
        <v>15</v>
      </c>
      <c r="R4" s="16" t="s">
        <v>16</v>
      </c>
      <c r="S4" s="17"/>
      <c r="T4" s="38"/>
      <c r="U4" s="142" t="s">
        <v>10</v>
      </c>
      <c r="V4" s="143"/>
      <c r="W4" s="43" t="s">
        <v>18</v>
      </c>
      <c r="X4" s="44" t="s">
        <v>19</v>
      </c>
      <c r="Y4" s="45" t="s">
        <v>20</v>
      </c>
      <c r="Z4" s="45" t="s">
        <v>191</v>
      </c>
      <c r="AA4" s="16" t="s">
        <v>15</v>
      </c>
      <c r="AB4" s="16" t="s">
        <v>16</v>
      </c>
      <c r="AC4" s="17"/>
      <c r="AD4" s="46"/>
    </row>
    <row r="5" spans="1:30" ht="19.5" customHeight="1">
      <c r="A5" s="144"/>
      <c r="B5" s="145"/>
      <c r="C5" s="47">
        <v>1991</v>
      </c>
      <c r="D5" s="48">
        <v>1994</v>
      </c>
      <c r="E5" s="49">
        <v>1997</v>
      </c>
      <c r="F5" s="49">
        <v>1999</v>
      </c>
      <c r="G5" s="20">
        <v>2002</v>
      </c>
      <c r="H5" s="20">
        <v>2004</v>
      </c>
      <c r="I5" s="21"/>
      <c r="J5" s="38"/>
      <c r="K5" s="144"/>
      <c r="L5" s="145"/>
      <c r="M5" s="47">
        <v>1991</v>
      </c>
      <c r="N5" s="48">
        <v>1994</v>
      </c>
      <c r="O5" s="49">
        <v>1997</v>
      </c>
      <c r="P5" s="49">
        <v>1999</v>
      </c>
      <c r="Q5" s="20">
        <v>2002</v>
      </c>
      <c r="R5" s="20">
        <v>2004</v>
      </c>
      <c r="S5" s="21"/>
      <c r="T5" s="38"/>
      <c r="U5" s="144"/>
      <c r="V5" s="145"/>
      <c r="W5" s="47">
        <v>1991</v>
      </c>
      <c r="X5" s="48">
        <v>1994</v>
      </c>
      <c r="Y5" s="49">
        <v>1997</v>
      </c>
      <c r="Z5" s="49">
        <v>1999</v>
      </c>
      <c r="AA5" s="20">
        <v>2002</v>
      </c>
      <c r="AB5" s="20">
        <v>2004</v>
      </c>
      <c r="AC5" s="21"/>
      <c r="AD5" s="50"/>
    </row>
    <row r="6" spans="1:30" ht="12">
      <c r="A6" s="38" t="s">
        <v>22</v>
      </c>
      <c r="B6" s="51"/>
      <c r="C6" s="52">
        <v>86</v>
      </c>
      <c r="D6" s="52">
        <v>75</v>
      </c>
      <c r="E6" s="42">
        <v>71</v>
      </c>
      <c r="F6" s="42">
        <v>69</v>
      </c>
      <c r="G6" s="8">
        <v>72</v>
      </c>
      <c r="H6" s="8">
        <v>63</v>
      </c>
      <c r="I6" s="11"/>
      <c r="J6" s="53"/>
      <c r="K6" s="38" t="s">
        <v>22</v>
      </c>
      <c r="L6" s="51"/>
      <c r="M6" s="52">
        <v>291</v>
      </c>
      <c r="N6" s="52">
        <v>307</v>
      </c>
      <c r="O6" s="54">
        <v>278</v>
      </c>
      <c r="P6" s="54">
        <v>344</v>
      </c>
      <c r="Q6" s="12">
        <v>435</v>
      </c>
      <c r="R6" s="12">
        <v>383</v>
      </c>
      <c r="S6" s="13"/>
      <c r="T6" s="53"/>
      <c r="U6" s="38" t="s">
        <v>22</v>
      </c>
      <c r="V6" s="51"/>
      <c r="W6" s="52">
        <v>8836</v>
      </c>
      <c r="X6" s="52">
        <v>9863</v>
      </c>
      <c r="Y6" s="54">
        <v>10296</v>
      </c>
      <c r="Z6" s="54">
        <v>9626</v>
      </c>
      <c r="AA6" s="55">
        <v>18081</v>
      </c>
      <c r="AB6" s="54">
        <v>16919</v>
      </c>
      <c r="AC6" s="54"/>
      <c r="AD6" s="38"/>
    </row>
    <row r="7" spans="1:30" ht="12">
      <c r="A7" s="38" t="s">
        <v>23</v>
      </c>
      <c r="B7" s="56"/>
      <c r="C7" s="52">
        <v>8</v>
      </c>
      <c r="D7" s="52">
        <v>8</v>
      </c>
      <c r="E7" s="42">
        <v>6</v>
      </c>
      <c r="F7" s="42">
        <v>8</v>
      </c>
      <c r="G7" s="8">
        <v>9</v>
      </c>
      <c r="H7" s="8">
        <v>8</v>
      </c>
      <c r="I7" s="11"/>
      <c r="J7" s="53"/>
      <c r="K7" s="38" t="s">
        <v>23</v>
      </c>
      <c r="L7" s="56"/>
      <c r="M7" s="52">
        <v>63</v>
      </c>
      <c r="N7" s="52">
        <v>75</v>
      </c>
      <c r="O7" s="54">
        <v>66</v>
      </c>
      <c r="P7" s="54">
        <v>97</v>
      </c>
      <c r="Q7" s="12">
        <v>192</v>
      </c>
      <c r="R7" s="12">
        <v>156</v>
      </c>
      <c r="S7" s="13"/>
      <c r="T7" s="53"/>
      <c r="U7" s="38" t="s">
        <v>23</v>
      </c>
      <c r="V7" s="56"/>
      <c r="W7" s="52">
        <v>4576</v>
      </c>
      <c r="X7" s="52">
        <v>5686</v>
      </c>
      <c r="Y7" s="54">
        <v>6006</v>
      </c>
      <c r="Z7" s="54">
        <v>5711</v>
      </c>
      <c r="AA7" s="55">
        <v>15016</v>
      </c>
      <c r="AB7" s="54">
        <v>14047</v>
      </c>
      <c r="AC7" s="54"/>
      <c r="AD7" s="38"/>
    </row>
    <row r="8" spans="1:30" ht="12">
      <c r="A8" s="38"/>
      <c r="B8" s="57" t="s">
        <v>24</v>
      </c>
      <c r="C8" s="52"/>
      <c r="D8" s="52"/>
      <c r="E8" s="42"/>
      <c r="F8" s="42"/>
      <c r="G8" s="8"/>
      <c r="I8" s="11"/>
      <c r="J8" s="58"/>
      <c r="K8" s="38"/>
      <c r="L8" s="57" t="s">
        <v>24</v>
      </c>
      <c r="M8" s="52"/>
      <c r="N8" s="52"/>
      <c r="O8" s="54"/>
      <c r="P8" s="54"/>
      <c r="Q8" s="12"/>
      <c r="R8" s="12"/>
      <c r="S8" s="13"/>
      <c r="T8" s="58"/>
      <c r="U8" s="38"/>
      <c r="V8" s="57" t="s">
        <v>24</v>
      </c>
      <c r="W8" s="52"/>
      <c r="X8" s="52"/>
      <c r="Y8" s="54"/>
      <c r="Z8" s="54"/>
      <c r="AA8" s="55"/>
      <c r="AB8" s="54"/>
      <c r="AC8" s="54"/>
      <c r="AD8" s="38"/>
    </row>
    <row r="9" spans="1:30" ht="12">
      <c r="A9" s="38"/>
      <c r="B9" s="57" t="s">
        <v>26</v>
      </c>
      <c r="C9" s="52"/>
      <c r="D9" s="52"/>
      <c r="E9" s="42"/>
      <c r="F9" s="42"/>
      <c r="G9" s="29"/>
      <c r="I9" s="11"/>
      <c r="J9" s="58"/>
      <c r="K9" s="38"/>
      <c r="L9" s="57" t="s">
        <v>26</v>
      </c>
      <c r="M9" s="52"/>
      <c r="N9" s="52"/>
      <c r="O9" s="54"/>
      <c r="P9" s="54"/>
      <c r="Q9" s="59"/>
      <c r="R9" s="12"/>
      <c r="S9" s="13"/>
      <c r="T9" s="58"/>
      <c r="U9" s="38"/>
      <c r="V9" s="57" t="s">
        <v>26</v>
      </c>
      <c r="W9" s="52"/>
      <c r="X9" s="52"/>
      <c r="Y9" s="54"/>
      <c r="Z9" s="54"/>
      <c r="AA9" s="55"/>
      <c r="AB9" s="54"/>
      <c r="AC9" s="54"/>
      <c r="AD9" s="38"/>
    </row>
    <row r="10" spans="1:30" ht="12">
      <c r="A10" s="38"/>
      <c r="B10" s="57" t="s">
        <v>27</v>
      </c>
      <c r="C10" s="52"/>
      <c r="D10" s="52"/>
      <c r="E10" s="42"/>
      <c r="F10" s="42"/>
      <c r="G10" s="8"/>
      <c r="I10" s="11"/>
      <c r="J10" s="58"/>
      <c r="K10" s="38"/>
      <c r="L10" s="57" t="s">
        <v>27</v>
      </c>
      <c r="M10" s="52"/>
      <c r="N10" s="52"/>
      <c r="O10" s="54"/>
      <c r="P10" s="54"/>
      <c r="Q10" s="12"/>
      <c r="R10" s="12"/>
      <c r="S10" s="13"/>
      <c r="T10" s="58"/>
      <c r="U10" s="38"/>
      <c r="V10" s="57" t="s">
        <v>27</v>
      </c>
      <c r="W10" s="52"/>
      <c r="X10" s="52"/>
      <c r="Y10" s="54"/>
      <c r="Z10" s="54"/>
      <c r="AA10" s="55"/>
      <c r="AB10" s="54"/>
      <c r="AC10" s="54"/>
      <c r="AD10" s="38"/>
    </row>
    <row r="11" spans="1:30" ht="12">
      <c r="A11" s="38"/>
      <c r="B11" s="57" t="s">
        <v>28</v>
      </c>
      <c r="C11" s="52"/>
      <c r="D11" s="52">
        <v>2</v>
      </c>
      <c r="E11" s="42"/>
      <c r="F11" s="42"/>
      <c r="G11" s="8"/>
      <c r="I11" s="11"/>
      <c r="J11" s="58"/>
      <c r="K11" s="38"/>
      <c r="L11" s="57" t="s">
        <v>28</v>
      </c>
      <c r="M11" s="52"/>
      <c r="N11" s="52" t="s">
        <v>93</v>
      </c>
      <c r="O11" s="54"/>
      <c r="P11" s="54"/>
      <c r="Q11" s="12"/>
      <c r="R11" s="12"/>
      <c r="S11" s="13"/>
      <c r="T11" s="58"/>
      <c r="U11" s="38"/>
      <c r="V11" s="57" t="s">
        <v>28</v>
      </c>
      <c r="W11" s="52"/>
      <c r="X11" s="52" t="s">
        <v>93</v>
      </c>
      <c r="Y11" s="54"/>
      <c r="Z11" s="54"/>
      <c r="AA11" s="55"/>
      <c r="AB11" s="54"/>
      <c r="AC11" s="54"/>
      <c r="AD11" s="38"/>
    </row>
    <row r="12" spans="1:30" ht="9.75" customHeight="1">
      <c r="A12" s="38"/>
      <c r="B12" s="57" t="s">
        <v>29</v>
      </c>
      <c r="C12" s="52">
        <v>2</v>
      </c>
      <c r="D12" s="52">
        <v>1</v>
      </c>
      <c r="E12" s="42">
        <v>1</v>
      </c>
      <c r="F12" s="42"/>
      <c r="G12" s="8">
        <v>1</v>
      </c>
      <c r="H12" s="8">
        <v>1</v>
      </c>
      <c r="I12" s="11"/>
      <c r="J12" s="58"/>
      <c r="K12" s="38"/>
      <c r="L12" s="57" t="s">
        <v>29</v>
      </c>
      <c r="M12" s="52" t="s">
        <v>192</v>
      </c>
      <c r="N12" s="52" t="s">
        <v>83</v>
      </c>
      <c r="O12" s="54" t="s">
        <v>83</v>
      </c>
      <c r="P12" s="54"/>
      <c r="Q12" s="12" t="s">
        <v>83</v>
      </c>
      <c r="R12" s="12">
        <v>89</v>
      </c>
      <c r="S12" s="13"/>
      <c r="T12" s="58"/>
      <c r="U12" s="38"/>
      <c r="V12" s="57" t="s">
        <v>29</v>
      </c>
      <c r="W12" s="52" t="s">
        <v>77</v>
      </c>
      <c r="X12" s="52" t="s">
        <v>77</v>
      </c>
      <c r="Y12" s="54" t="s">
        <v>77</v>
      </c>
      <c r="Z12" s="54"/>
      <c r="AA12" s="55" t="s">
        <v>77</v>
      </c>
      <c r="AB12" s="54" t="s">
        <v>77</v>
      </c>
      <c r="AC12" s="54"/>
      <c r="AD12" s="38"/>
    </row>
    <row r="13" spans="1:30" ht="12">
      <c r="A13" s="38"/>
      <c r="B13" s="57" t="s">
        <v>30</v>
      </c>
      <c r="C13" s="52">
        <v>4</v>
      </c>
      <c r="D13" s="52">
        <v>3</v>
      </c>
      <c r="E13" s="42">
        <v>3</v>
      </c>
      <c r="F13" s="42">
        <v>4</v>
      </c>
      <c r="G13" s="8">
        <v>3</v>
      </c>
      <c r="H13" s="8">
        <v>2</v>
      </c>
      <c r="I13" s="11"/>
      <c r="J13" s="58"/>
      <c r="K13" s="38"/>
      <c r="L13" s="57" t="s">
        <v>30</v>
      </c>
      <c r="M13" s="52">
        <v>41</v>
      </c>
      <c r="N13" s="52">
        <v>39</v>
      </c>
      <c r="O13" s="54">
        <v>33</v>
      </c>
      <c r="P13" s="54">
        <v>45</v>
      </c>
      <c r="Q13" s="12">
        <v>31</v>
      </c>
      <c r="R13" s="12">
        <v>16</v>
      </c>
      <c r="S13" s="13"/>
      <c r="T13" s="58"/>
      <c r="U13" s="38"/>
      <c r="V13" s="57" t="s">
        <v>30</v>
      </c>
      <c r="W13" s="52">
        <v>3525</v>
      </c>
      <c r="X13" s="52">
        <v>3506</v>
      </c>
      <c r="Y13" s="54">
        <v>3527</v>
      </c>
      <c r="Z13" s="54">
        <v>2939</v>
      </c>
      <c r="AA13" s="55">
        <v>1128</v>
      </c>
      <c r="AB13" s="54" t="s">
        <v>193</v>
      </c>
      <c r="AC13" s="54"/>
      <c r="AD13" s="38"/>
    </row>
    <row r="14" spans="1:30" ht="12">
      <c r="A14" s="38"/>
      <c r="B14" s="57" t="s">
        <v>31</v>
      </c>
      <c r="C14" s="52"/>
      <c r="D14" s="52"/>
      <c r="E14" s="42"/>
      <c r="F14" s="42"/>
      <c r="G14" s="8"/>
      <c r="I14" s="11"/>
      <c r="J14" s="58"/>
      <c r="K14" s="38"/>
      <c r="L14" s="57" t="s">
        <v>31</v>
      </c>
      <c r="M14" s="52"/>
      <c r="N14" s="52"/>
      <c r="O14" s="54"/>
      <c r="P14" s="54"/>
      <c r="Q14" s="12"/>
      <c r="R14" s="12"/>
      <c r="S14" s="13"/>
      <c r="T14" s="58"/>
      <c r="U14" s="38"/>
      <c r="V14" s="57" t="s">
        <v>31</v>
      </c>
      <c r="W14" s="52"/>
      <c r="X14" s="52"/>
      <c r="Y14" s="54"/>
      <c r="Z14" s="54"/>
      <c r="AA14" s="55"/>
      <c r="AB14" s="54"/>
      <c r="AC14" s="54"/>
      <c r="AD14" s="38"/>
    </row>
    <row r="15" spans="1:30" ht="12">
      <c r="A15" s="38"/>
      <c r="B15" s="57" t="s">
        <v>32</v>
      </c>
      <c r="C15" s="52"/>
      <c r="D15" s="52"/>
      <c r="E15" s="42"/>
      <c r="F15" s="42"/>
      <c r="G15" s="8"/>
      <c r="I15" s="11"/>
      <c r="J15" s="58"/>
      <c r="K15" s="38"/>
      <c r="L15" s="57" t="s">
        <v>32</v>
      </c>
      <c r="M15" s="52"/>
      <c r="N15" s="52"/>
      <c r="O15" s="54"/>
      <c r="P15" s="54"/>
      <c r="Q15" s="12"/>
      <c r="R15" s="12"/>
      <c r="S15" s="13"/>
      <c r="T15" s="58"/>
      <c r="U15" s="38"/>
      <c r="V15" s="57" t="s">
        <v>32</v>
      </c>
      <c r="W15" s="52"/>
      <c r="X15" s="52"/>
      <c r="Y15" s="54"/>
      <c r="Z15" s="54"/>
      <c r="AA15" s="55"/>
      <c r="AB15" s="54"/>
      <c r="AC15" s="54"/>
      <c r="AD15" s="38"/>
    </row>
    <row r="16" spans="1:30" ht="12">
      <c r="A16" s="38"/>
      <c r="B16" s="57" t="s">
        <v>33</v>
      </c>
      <c r="C16" s="52"/>
      <c r="D16" s="52"/>
      <c r="E16" s="42"/>
      <c r="F16" s="42">
        <v>2</v>
      </c>
      <c r="G16" s="8">
        <v>3</v>
      </c>
      <c r="H16" s="8">
        <v>3</v>
      </c>
      <c r="I16" s="11"/>
      <c r="J16" s="58"/>
      <c r="K16" s="38"/>
      <c r="L16" s="57" t="s">
        <v>33</v>
      </c>
      <c r="M16" s="52"/>
      <c r="N16" s="52"/>
      <c r="O16" s="54"/>
      <c r="P16" s="54" t="s">
        <v>194</v>
      </c>
      <c r="Q16" s="12">
        <v>24</v>
      </c>
      <c r="R16" s="12">
        <v>22</v>
      </c>
      <c r="S16" s="13"/>
      <c r="T16" s="58"/>
      <c r="U16" s="38"/>
      <c r="V16" s="57" t="s">
        <v>33</v>
      </c>
      <c r="W16" s="52"/>
      <c r="X16" s="52"/>
      <c r="Y16" s="54"/>
      <c r="Z16" s="54" t="s">
        <v>194</v>
      </c>
      <c r="AA16" s="55">
        <v>1789</v>
      </c>
      <c r="AB16" s="54">
        <v>1791</v>
      </c>
      <c r="AC16" s="54"/>
      <c r="AD16" s="38"/>
    </row>
    <row r="17" spans="1:30" ht="12">
      <c r="A17" s="38"/>
      <c r="B17" s="57" t="s">
        <v>34</v>
      </c>
      <c r="C17" s="53"/>
      <c r="D17" s="52"/>
      <c r="E17" s="42"/>
      <c r="F17" s="42"/>
      <c r="G17" s="8"/>
      <c r="I17" s="11"/>
      <c r="J17" s="58"/>
      <c r="K17" s="38"/>
      <c r="L17" s="57" t="s">
        <v>34</v>
      </c>
      <c r="M17" s="53"/>
      <c r="N17" s="52"/>
      <c r="O17" s="54"/>
      <c r="P17" s="54"/>
      <c r="Q17" s="12"/>
      <c r="R17" s="12"/>
      <c r="S17" s="13"/>
      <c r="T17" s="58"/>
      <c r="U17" s="38"/>
      <c r="V17" s="57" t="s">
        <v>34</v>
      </c>
      <c r="W17" s="53"/>
      <c r="X17" s="52"/>
      <c r="Y17" s="54"/>
      <c r="Z17" s="54"/>
      <c r="AA17" s="55"/>
      <c r="AB17" s="54"/>
      <c r="AC17" s="54"/>
      <c r="AD17" s="38"/>
    </row>
    <row r="18" spans="1:30" ht="12">
      <c r="A18" s="38"/>
      <c r="B18" s="57" t="s">
        <v>35</v>
      </c>
      <c r="C18" s="53"/>
      <c r="D18" s="52"/>
      <c r="E18" s="42"/>
      <c r="F18" s="42"/>
      <c r="G18" s="8"/>
      <c r="I18" s="11"/>
      <c r="J18" s="58"/>
      <c r="K18" s="38"/>
      <c r="L18" s="57" t="s">
        <v>35</v>
      </c>
      <c r="M18" s="53"/>
      <c r="N18" s="52"/>
      <c r="O18" s="54"/>
      <c r="P18" s="54"/>
      <c r="Q18" s="12"/>
      <c r="R18" s="12"/>
      <c r="S18" s="13"/>
      <c r="T18" s="58"/>
      <c r="U18" s="38"/>
      <c r="V18" s="57" t="s">
        <v>35</v>
      </c>
      <c r="W18" s="53"/>
      <c r="X18" s="52"/>
      <c r="Y18" s="54"/>
      <c r="Z18" s="54"/>
      <c r="AA18" s="55"/>
      <c r="AB18" s="54"/>
      <c r="AC18" s="54"/>
      <c r="AD18" s="38"/>
    </row>
    <row r="19" spans="1:30" ht="12">
      <c r="A19" s="38"/>
      <c r="B19" s="57" t="s">
        <v>36</v>
      </c>
      <c r="C19" s="53"/>
      <c r="D19" s="52"/>
      <c r="E19" s="42"/>
      <c r="F19" s="42"/>
      <c r="G19" s="8"/>
      <c r="I19" s="11"/>
      <c r="J19" s="58"/>
      <c r="K19" s="38"/>
      <c r="L19" s="57" t="s">
        <v>36</v>
      </c>
      <c r="M19" s="53"/>
      <c r="N19" s="52"/>
      <c r="O19" s="54"/>
      <c r="P19" s="54"/>
      <c r="Q19" s="8"/>
      <c r="S19" s="11"/>
      <c r="T19" s="58"/>
      <c r="U19" s="38"/>
      <c r="V19" s="57" t="s">
        <v>36</v>
      </c>
      <c r="W19" s="53"/>
      <c r="X19" s="52"/>
      <c r="Y19" s="54"/>
      <c r="Z19" s="54"/>
      <c r="AA19" s="38"/>
      <c r="AB19" s="38"/>
      <c r="AC19" s="58"/>
      <c r="AD19" s="38"/>
    </row>
    <row r="20" spans="1:30" ht="12">
      <c r="A20" s="38"/>
      <c r="B20" s="57" t="s">
        <v>37</v>
      </c>
      <c r="C20" s="53"/>
      <c r="D20" s="52"/>
      <c r="E20" s="42"/>
      <c r="F20" s="42"/>
      <c r="G20" s="8">
        <v>1</v>
      </c>
      <c r="H20" s="8">
        <v>1</v>
      </c>
      <c r="I20" s="11"/>
      <c r="J20" s="58"/>
      <c r="K20" s="38"/>
      <c r="L20" s="57" t="s">
        <v>37</v>
      </c>
      <c r="M20" s="53"/>
      <c r="N20" s="52"/>
      <c r="O20" s="54"/>
      <c r="P20" s="54"/>
      <c r="Q20" s="12" t="s">
        <v>192</v>
      </c>
      <c r="R20" s="12">
        <v>11</v>
      </c>
      <c r="S20" s="13"/>
      <c r="T20" s="58"/>
      <c r="U20" s="38"/>
      <c r="V20" s="57" t="s">
        <v>37</v>
      </c>
      <c r="W20" s="53"/>
      <c r="X20" s="52"/>
      <c r="Y20" s="54"/>
      <c r="Z20" s="54"/>
      <c r="AA20" s="55" t="s">
        <v>192</v>
      </c>
      <c r="AB20" s="54" t="s">
        <v>192</v>
      </c>
      <c r="AC20" s="54"/>
      <c r="AD20" s="38"/>
    </row>
    <row r="21" spans="1:30" ht="12">
      <c r="A21" s="58"/>
      <c r="B21" s="57" t="s">
        <v>38</v>
      </c>
      <c r="C21" s="52">
        <v>1</v>
      </c>
      <c r="D21" s="52">
        <v>1</v>
      </c>
      <c r="E21" s="42">
        <v>1</v>
      </c>
      <c r="F21" s="42">
        <v>1</v>
      </c>
      <c r="G21" s="29">
        <v>1</v>
      </c>
      <c r="H21" s="8">
        <v>1</v>
      </c>
      <c r="I21" s="11"/>
      <c r="J21" s="58"/>
      <c r="K21" s="58"/>
      <c r="L21" s="57" t="s">
        <v>38</v>
      </c>
      <c r="M21" s="52" t="s">
        <v>195</v>
      </c>
      <c r="N21" s="52" t="s">
        <v>195</v>
      </c>
      <c r="O21" s="54" t="s">
        <v>195</v>
      </c>
      <c r="P21" s="54" t="s">
        <v>195</v>
      </c>
      <c r="Q21" s="59" t="s">
        <v>195</v>
      </c>
      <c r="R21" s="12">
        <v>18</v>
      </c>
      <c r="S21" s="13"/>
      <c r="T21" s="58"/>
      <c r="U21" s="58"/>
      <c r="V21" s="57" t="s">
        <v>38</v>
      </c>
      <c r="W21" s="52" t="s">
        <v>195</v>
      </c>
      <c r="X21" s="52" t="s">
        <v>195</v>
      </c>
      <c r="Y21" s="54" t="s">
        <v>195</v>
      </c>
      <c r="Z21" s="54" t="s">
        <v>195</v>
      </c>
      <c r="AA21" s="55" t="s">
        <v>195</v>
      </c>
      <c r="AB21" s="54" t="s">
        <v>195</v>
      </c>
      <c r="AC21" s="54"/>
      <c r="AD21" s="38"/>
    </row>
    <row r="22" spans="1:30" ht="12">
      <c r="A22" s="58"/>
      <c r="B22" s="57" t="s">
        <v>39</v>
      </c>
      <c r="C22" s="52"/>
      <c r="D22" s="52"/>
      <c r="E22" s="42"/>
      <c r="F22" s="42"/>
      <c r="G22" s="8"/>
      <c r="I22" s="11"/>
      <c r="J22" s="58"/>
      <c r="K22" s="58"/>
      <c r="L22" s="57" t="s">
        <v>39</v>
      </c>
      <c r="M22" s="52"/>
      <c r="N22" s="52"/>
      <c r="O22" s="54"/>
      <c r="P22" s="54"/>
      <c r="Q22" s="12"/>
      <c r="R22" s="12"/>
      <c r="S22" s="13"/>
      <c r="T22" s="58"/>
      <c r="U22" s="58"/>
      <c r="V22" s="57" t="s">
        <v>39</v>
      </c>
      <c r="W22" s="52"/>
      <c r="X22" s="52"/>
      <c r="Y22" s="54"/>
      <c r="Z22" s="54"/>
      <c r="AA22" s="55"/>
      <c r="AB22" s="54"/>
      <c r="AC22" s="54"/>
      <c r="AD22" s="38"/>
    </row>
    <row r="23" spans="1:30" ht="12">
      <c r="A23" s="58"/>
      <c r="B23" s="57" t="s">
        <v>40</v>
      </c>
      <c r="C23" s="52"/>
      <c r="D23" s="52"/>
      <c r="E23" s="52"/>
      <c r="F23" s="52"/>
      <c r="G23" s="52"/>
      <c r="H23" s="54"/>
      <c r="I23" s="54"/>
      <c r="J23" s="58"/>
      <c r="K23" s="58"/>
      <c r="L23" s="57" t="s">
        <v>40</v>
      </c>
      <c r="M23" s="52"/>
      <c r="N23" s="52"/>
      <c r="O23" s="52"/>
      <c r="P23" s="52"/>
      <c r="Q23" s="52"/>
      <c r="R23" s="54"/>
      <c r="S23" s="54"/>
      <c r="T23" s="58"/>
      <c r="U23" s="58"/>
      <c r="V23" s="57" t="s">
        <v>40</v>
      </c>
      <c r="W23" s="52"/>
      <c r="X23" s="52"/>
      <c r="Y23" s="52"/>
      <c r="Z23" s="54"/>
      <c r="AA23" s="54"/>
      <c r="AB23" s="54"/>
      <c r="AC23" s="54"/>
      <c r="AD23" s="38"/>
    </row>
    <row r="24" spans="1:30" ht="12">
      <c r="A24" s="58"/>
      <c r="B24" s="57" t="s">
        <v>42</v>
      </c>
      <c r="C24" s="52">
        <v>1</v>
      </c>
      <c r="D24" s="52">
        <v>1</v>
      </c>
      <c r="E24" s="42">
        <v>1</v>
      </c>
      <c r="F24" s="52">
        <v>1</v>
      </c>
      <c r="G24" s="8"/>
      <c r="I24" s="11"/>
      <c r="J24" s="58"/>
      <c r="K24" s="58"/>
      <c r="L24" s="57" t="s">
        <v>42</v>
      </c>
      <c r="M24" s="52" t="s">
        <v>92</v>
      </c>
      <c r="N24" s="52" t="s">
        <v>92</v>
      </c>
      <c r="O24" s="54" t="s">
        <v>92</v>
      </c>
      <c r="P24" s="52" t="s">
        <v>92</v>
      </c>
      <c r="Q24" s="12"/>
      <c r="R24" s="12"/>
      <c r="S24" s="13"/>
      <c r="T24" s="58"/>
      <c r="U24" s="58"/>
      <c r="V24" s="57" t="s">
        <v>42</v>
      </c>
      <c r="W24" s="52" t="s">
        <v>92</v>
      </c>
      <c r="X24" s="52">
        <v>1904</v>
      </c>
      <c r="Y24" s="54" t="s">
        <v>92</v>
      </c>
      <c r="Z24" s="54" t="s">
        <v>92</v>
      </c>
      <c r="AA24" s="55"/>
      <c r="AB24" s="54"/>
      <c r="AC24" s="54"/>
      <c r="AD24" s="38"/>
    </row>
    <row r="25" spans="1:30" ht="12">
      <c r="A25" s="58" t="s">
        <v>43</v>
      </c>
      <c r="B25" s="56"/>
      <c r="C25" s="52">
        <f aca="true" t="shared" si="0" ref="C25:H25">SUM(C26:C57)</f>
        <v>78</v>
      </c>
      <c r="D25" s="52">
        <f t="shared" si="0"/>
        <v>67</v>
      </c>
      <c r="E25" s="42">
        <f t="shared" si="0"/>
        <v>65</v>
      </c>
      <c r="F25" s="42">
        <f t="shared" si="0"/>
        <v>61</v>
      </c>
      <c r="G25" s="12">
        <f t="shared" si="0"/>
        <v>63</v>
      </c>
      <c r="H25" s="12">
        <f t="shared" si="0"/>
        <v>55</v>
      </c>
      <c r="I25" s="13"/>
      <c r="J25" s="58"/>
      <c r="K25" s="58" t="s">
        <v>43</v>
      </c>
      <c r="L25" s="56"/>
      <c r="M25" s="52">
        <v>228</v>
      </c>
      <c r="N25" s="52">
        <v>232</v>
      </c>
      <c r="O25" s="54">
        <v>212</v>
      </c>
      <c r="P25" s="54">
        <v>247</v>
      </c>
      <c r="Q25" s="12">
        <v>243</v>
      </c>
      <c r="R25" s="12">
        <v>227</v>
      </c>
      <c r="S25" s="13"/>
      <c r="T25" s="58"/>
      <c r="U25" s="58" t="s">
        <v>43</v>
      </c>
      <c r="V25" s="56"/>
      <c r="W25" s="52">
        <v>4260</v>
      </c>
      <c r="X25" s="52">
        <v>4177</v>
      </c>
      <c r="Y25" s="54">
        <v>4290</v>
      </c>
      <c r="Z25" s="54">
        <v>3915</v>
      </c>
      <c r="AA25" s="55">
        <v>3065</v>
      </c>
      <c r="AB25" s="54">
        <v>2872</v>
      </c>
      <c r="AC25" s="54"/>
      <c r="AD25" s="38"/>
    </row>
    <row r="26" spans="1:30" ht="12">
      <c r="A26" s="58"/>
      <c r="B26" s="57" t="s">
        <v>44</v>
      </c>
      <c r="C26" s="52"/>
      <c r="D26" s="52"/>
      <c r="E26" s="42"/>
      <c r="F26" s="42"/>
      <c r="G26" s="8"/>
      <c r="I26" s="11"/>
      <c r="J26" s="58"/>
      <c r="K26" s="58"/>
      <c r="L26" s="57" t="s">
        <v>44</v>
      </c>
      <c r="M26" s="52"/>
      <c r="N26" s="52"/>
      <c r="O26" s="54"/>
      <c r="P26" s="54"/>
      <c r="Q26" s="12"/>
      <c r="R26" s="12"/>
      <c r="S26" s="13"/>
      <c r="T26" s="58"/>
      <c r="U26" s="58"/>
      <c r="V26" s="57" t="s">
        <v>44</v>
      </c>
      <c r="W26" s="52"/>
      <c r="X26" s="52"/>
      <c r="Y26" s="54"/>
      <c r="Z26" s="54"/>
      <c r="AA26" s="55"/>
      <c r="AB26" s="54"/>
      <c r="AC26" s="54"/>
      <c r="AD26" s="38"/>
    </row>
    <row r="27" spans="1:30" ht="12">
      <c r="A27" s="58"/>
      <c r="B27" s="57" t="s">
        <v>45</v>
      </c>
      <c r="C27" s="52"/>
      <c r="D27" s="52"/>
      <c r="E27" s="42"/>
      <c r="F27" s="42"/>
      <c r="G27" s="8"/>
      <c r="I27" s="11"/>
      <c r="J27" s="58"/>
      <c r="K27" s="58"/>
      <c r="L27" s="57" t="s">
        <v>45</v>
      </c>
      <c r="M27" s="52"/>
      <c r="N27" s="52"/>
      <c r="O27" s="54"/>
      <c r="P27" s="54"/>
      <c r="Q27" s="12"/>
      <c r="R27" s="12"/>
      <c r="S27" s="13"/>
      <c r="T27" s="58"/>
      <c r="U27" s="58"/>
      <c r="V27" s="57" t="s">
        <v>45</v>
      </c>
      <c r="W27" s="52"/>
      <c r="X27" s="52"/>
      <c r="Y27" s="54"/>
      <c r="Z27" s="54"/>
      <c r="AA27" s="55"/>
      <c r="AB27" s="54"/>
      <c r="AC27" s="54"/>
      <c r="AD27" s="38"/>
    </row>
    <row r="28" spans="1:30" ht="12">
      <c r="A28" s="58"/>
      <c r="B28" s="57" t="s">
        <v>46</v>
      </c>
      <c r="C28" s="52">
        <v>5</v>
      </c>
      <c r="D28" s="52">
        <v>1</v>
      </c>
      <c r="E28" s="42">
        <v>1</v>
      </c>
      <c r="F28" s="42">
        <v>1</v>
      </c>
      <c r="G28" s="8">
        <v>1</v>
      </c>
      <c r="I28" s="11"/>
      <c r="J28" s="58"/>
      <c r="K28" s="58"/>
      <c r="L28" s="57" t="s">
        <v>46</v>
      </c>
      <c r="M28" s="52">
        <v>8</v>
      </c>
      <c r="N28" s="52" t="s">
        <v>196</v>
      </c>
      <c r="O28" s="54" t="s">
        <v>196</v>
      </c>
      <c r="P28" s="54" t="s">
        <v>196</v>
      </c>
      <c r="Q28" s="12" t="s">
        <v>196</v>
      </c>
      <c r="R28" s="12"/>
      <c r="S28" s="13"/>
      <c r="T28" s="58"/>
      <c r="U28" s="58"/>
      <c r="V28" s="57" t="s">
        <v>46</v>
      </c>
      <c r="W28" s="52">
        <v>64</v>
      </c>
      <c r="X28" s="52" t="s">
        <v>196</v>
      </c>
      <c r="Y28" s="54" t="s">
        <v>196</v>
      </c>
      <c r="Z28" s="54" t="s">
        <v>196</v>
      </c>
      <c r="AA28" s="55" t="s">
        <v>196</v>
      </c>
      <c r="AB28" s="54"/>
      <c r="AC28" s="54"/>
      <c r="AD28" s="38"/>
    </row>
    <row r="29" spans="1:30" ht="12">
      <c r="A29" s="58"/>
      <c r="B29" s="57" t="s">
        <v>47</v>
      </c>
      <c r="C29" s="52"/>
      <c r="D29" s="52"/>
      <c r="E29" s="42"/>
      <c r="F29" s="42">
        <v>1</v>
      </c>
      <c r="G29" s="8"/>
      <c r="H29" s="8">
        <v>2</v>
      </c>
      <c r="I29" s="11"/>
      <c r="J29" s="58"/>
      <c r="K29" s="58"/>
      <c r="L29" s="57" t="s">
        <v>47</v>
      </c>
      <c r="M29" s="52"/>
      <c r="N29" s="52"/>
      <c r="O29" s="54"/>
      <c r="P29" s="54" t="s">
        <v>197</v>
      </c>
      <c r="Q29" s="12"/>
      <c r="R29" s="12">
        <v>3</v>
      </c>
      <c r="S29" s="13"/>
      <c r="T29" s="58"/>
      <c r="U29" s="58"/>
      <c r="V29" s="57" t="s">
        <v>47</v>
      </c>
      <c r="W29" s="52"/>
      <c r="X29" s="52"/>
      <c r="Y29" s="54"/>
      <c r="Z29" s="54" t="s">
        <v>197</v>
      </c>
      <c r="AA29" s="55"/>
      <c r="AB29" s="54" t="s">
        <v>197</v>
      </c>
      <c r="AC29" s="54"/>
      <c r="AD29" s="38"/>
    </row>
    <row r="30" spans="1:30" ht="12">
      <c r="A30" s="58"/>
      <c r="B30" s="57" t="s">
        <v>48</v>
      </c>
      <c r="C30" s="52">
        <v>3</v>
      </c>
      <c r="D30" s="52">
        <v>5</v>
      </c>
      <c r="E30" s="42">
        <v>4</v>
      </c>
      <c r="F30" s="42">
        <v>4</v>
      </c>
      <c r="G30" s="8">
        <v>3</v>
      </c>
      <c r="H30" s="8">
        <v>3</v>
      </c>
      <c r="I30" s="11"/>
      <c r="J30" s="58"/>
      <c r="K30" s="58"/>
      <c r="L30" s="57" t="s">
        <v>48</v>
      </c>
      <c r="M30" s="52">
        <v>6</v>
      </c>
      <c r="N30" s="52">
        <v>8</v>
      </c>
      <c r="O30" s="54">
        <v>6</v>
      </c>
      <c r="P30" s="54">
        <v>6</v>
      </c>
      <c r="Q30" s="12">
        <v>5</v>
      </c>
      <c r="R30" s="12">
        <v>6</v>
      </c>
      <c r="S30" s="13"/>
      <c r="T30" s="58"/>
      <c r="U30" s="58"/>
      <c r="V30" s="57" t="s">
        <v>48</v>
      </c>
      <c r="W30" s="52">
        <v>52</v>
      </c>
      <c r="X30" s="52">
        <v>32</v>
      </c>
      <c r="Y30" s="54">
        <v>35</v>
      </c>
      <c r="Z30" s="54">
        <v>24</v>
      </c>
      <c r="AA30" s="55">
        <v>16</v>
      </c>
      <c r="AB30" s="54">
        <v>45</v>
      </c>
      <c r="AC30" s="54"/>
      <c r="AD30" s="38"/>
    </row>
    <row r="31" spans="1:30" ht="12">
      <c r="A31" s="58"/>
      <c r="B31" s="57" t="s">
        <v>49</v>
      </c>
      <c r="C31" s="52"/>
      <c r="D31" s="52"/>
      <c r="E31" s="42"/>
      <c r="F31" s="42"/>
      <c r="G31" s="8"/>
      <c r="I31" s="11"/>
      <c r="J31" s="58"/>
      <c r="K31" s="58"/>
      <c r="L31" s="57" t="s">
        <v>49</v>
      </c>
      <c r="M31" s="52"/>
      <c r="N31" s="52"/>
      <c r="O31" s="54"/>
      <c r="P31" s="54"/>
      <c r="Q31" s="12"/>
      <c r="R31" s="12"/>
      <c r="S31" s="13"/>
      <c r="T31" s="58"/>
      <c r="U31" s="58"/>
      <c r="V31" s="57" t="s">
        <v>49</v>
      </c>
      <c r="W31" s="52"/>
      <c r="X31" s="52"/>
      <c r="Y31" s="54"/>
      <c r="Z31" s="54"/>
      <c r="AA31" s="55"/>
      <c r="AB31" s="54"/>
      <c r="AC31" s="54"/>
      <c r="AD31" s="38"/>
    </row>
    <row r="32" spans="1:30" ht="12">
      <c r="A32" s="58"/>
      <c r="B32" s="57" t="s">
        <v>50</v>
      </c>
      <c r="C32" s="52">
        <v>2</v>
      </c>
      <c r="D32" s="52"/>
      <c r="E32" s="42"/>
      <c r="F32" s="42"/>
      <c r="G32" s="8">
        <v>1</v>
      </c>
      <c r="H32" s="8">
        <v>1</v>
      </c>
      <c r="I32" s="11"/>
      <c r="J32" s="58"/>
      <c r="K32" s="58"/>
      <c r="L32" s="57" t="s">
        <v>50</v>
      </c>
      <c r="M32" s="52" t="s">
        <v>198</v>
      </c>
      <c r="N32" s="52"/>
      <c r="O32" s="54"/>
      <c r="P32" s="54"/>
      <c r="Q32" s="12" t="s">
        <v>198</v>
      </c>
      <c r="R32" s="12">
        <v>2</v>
      </c>
      <c r="S32" s="13"/>
      <c r="T32" s="58"/>
      <c r="U32" s="58"/>
      <c r="V32" s="57" t="s">
        <v>50</v>
      </c>
      <c r="W32" s="52" t="s">
        <v>198</v>
      </c>
      <c r="X32" s="52"/>
      <c r="Y32" s="54"/>
      <c r="Z32" s="54"/>
      <c r="AA32" s="55" t="s">
        <v>198</v>
      </c>
      <c r="AB32" s="54" t="s">
        <v>198</v>
      </c>
      <c r="AC32" s="54"/>
      <c r="AD32" s="38"/>
    </row>
    <row r="33" spans="1:30" ht="12">
      <c r="A33" s="58"/>
      <c r="B33" s="57" t="s">
        <v>51</v>
      </c>
      <c r="C33" s="52">
        <v>6</v>
      </c>
      <c r="D33" s="52">
        <v>6</v>
      </c>
      <c r="E33" s="42">
        <v>5</v>
      </c>
      <c r="F33" s="42">
        <v>5</v>
      </c>
      <c r="G33" s="8">
        <v>2</v>
      </c>
      <c r="H33" s="8">
        <v>2</v>
      </c>
      <c r="I33" s="11"/>
      <c r="J33" s="58"/>
      <c r="K33" s="58"/>
      <c r="L33" s="57" t="s">
        <v>51</v>
      </c>
      <c r="M33" s="52">
        <v>38</v>
      </c>
      <c r="N33" s="52">
        <v>35</v>
      </c>
      <c r="O33" s="54">
        <v>34</v>
      </c>
      <c r="P33" s="54">
        <v>29</v>
      </c>
      <c r="Q33" s="12" t="s">
        <v>196</v>
      </c>
      <c r="R33" s="12">
        <v>15</v>
      </c>
      <c r="S33" s="13"/>
      <c r="T33" s="58"/>
      <c r="U33" s="58"/>
      <c r="V33" s="57" t="s">
        <v>51</v>
      </c>
      <c r="W33" s="52">
        <v>807</v>
      </c>
      <c r="X33" s="52">
        <v>626</v>
      </c>
      <c r="Y33" s="54">
        <v>653</v>
      </c>
      <c r="Z33" s="54">
        <v>459</v>
      </c>
      <c r="AA33" s="55" t="s">
        <v>196</v>
      </c>
      <c r="AB33" s="54" t="s">
        <v>196</v>
      </c>
      <c r="AC33" s="54"/>
      <c r="AD33" s="38"/>
    </row>
    <row r="34" spans="1:30" ht="12">
      <c r="A34" s="58"/>
      <c r="B34" s="57" t="s">
        <v>52</v>
      </c>
      <c r="C34" s="52">
        <v>13</v>
      </c>
      <c r="D34" s="52">
        <v>12</v>
      </c>
      <c r="E34" s="42">
        <v>12</v>
      </c>
      <c r="F34" s="42">
        <v>13</v>
      </c>
      <c r="G34" s="8">
        <v>12</v>
      </c>
      <c r="H34" s="8">
        <v>7</v>
      </c>
      <c r="I34" s="11"/>
      <c r="J34" s="58"/>
      <c r="K34" s="58"/>
      <c r="L34" s="57" t="s">
        <v>52</v>
      </c>
      <c r="M34" s="52">
        <v>30</v>
      </c>
      <c r="N34" s="52">
        <v>30</v>
      </c>
      <c r="O34" s="54">
        <v>21</v>
      </c>
      <c r="P34" s="54">
        <v>36</v>
      </c>
      <c r="Q34" s="12">
        <v>20</v>
      </c>
      <c r="R34" s="12">
        <v>16</v>
      </c>
      <c r="S34" s="13"/>
      <c r="T34" s="58"/>
      <c r="U34" s="58"/>
      <c r="V34" s="57" t="s">
        <v>52</v>
      </c>
      <c r="W34" s="52">
        <v>256</v>
      </c>
      <c r="X34" s="52">
        <v>361</v>
      </c>
      <c r="Y34" s="54">
        <v>256</v>
      </c>
      <c r="Z34" s="54">
        <v>391</v>
      </c>
      <c r="AA34" s="55">
        <v>192</v>
      </c>
      <c r="AB34" s="54">
        <v>98</v>
      </c>
      <c r="AC34" s="54"/>
      <c r="AD34" s="38"/>
    </row>
    <row r="35" spans="1:30" ht="12">
      <c r="A35" s="58"/>
      <c r="B35" s="57" t="s">
        <v>53</v>
      </c>
      <c r="C35" s="52"/>
      <c r="D35" s="52"/>
      <c r="E35" s="42"/>
      <c r="F35" s="42"/>
      <c r="G35" s="8"/>
      <c r="H35" s="8">
        <v>1</v>
      </c>
      <c r="I35" s="11"/>
      <c r="J35" s="58"/>
      <c r="K35" s="58"/>
      <c r="L35" s="57" t="s">
        <v>53</v>
      </c>
      <c r="M35" s="52"/>
      <c r="N35" s="52"/>
      <c r="O35" s="54"/>
      <c r="P35" s="54"/>
      <c r="Q35" s="12"/>
      <c r="R35" s="12">
        <v>1</v>
      </c>
      <c r="S35" s="13"/>
      <c r="T35" s="58"/>
      <c r="U35" s="58"/>
      <c r="V35" s="57" t="s">
        <v>53</v>
      </c>
      <c r="W35" s="52"/>
      <c r="X35" s="52"/>
      <c r="Y35" s="54"/>
      <c r="Z35" s="54"/>
      <c r="AA35" s="55"/>
      <c r="AB35" s="54" t="s">
        <v>199</v>
      </c>
      <c r="AC35" s="54"/>
      <c r="AD35" s="38"/>
    </row>
    <row r="36" spans="1:30" ht="12">
      <c r="A36" s="60"/>
      <c r="B36" s="57" t="s">
        <v>54</v>
      </c>
      <c r="C36" s="52">
        <v>5</v>
      </c>
      <c r="D36" s="52">
        <v>4</v>
      </c>
      <c r="E36" s="42">
        <v>1</v>
      </c>
      <c r="F36" s="42">
        <v>4</v>
      </c>
      <c r="G36" s="8">
        <v>2</v>
      </c>
      <c r="H36" s="8">
        <v>2</v>
      </c>
      <c r="I36" s="11"/>
      <c r="J36" s="58"/>
      <c r="K36" s="60"/>
      <c r="L36" s="57" t="s">
        <v>54</v>
      </c>
      <c r="M36" s="52">
        <v>9</v>
      </c>
      <c r="N36" s="52">
        <v>9</v>
      </c>
      <c r="O36" s="54" t="s">
        <v>78</v>
      </c>
      <c r="P36" s="54">
        <v>7</v>
      </c>
      <c r="Q36" s="12" t="s">
        <v>78</v>
      </c>
      <c r="R36" s="12">
        <v>4</v>
      </c>
      <c r="S36" s="13"/>
      <c r="T36" s="58"/>
      <c r="U36" s="60"/>
      <c r="V36" s="57" t="s">
        <v>54</v>
      </c>
      <c r="W36" s="52">
        <v>118</v>
      </c>
      <c r="X36" s="52">
        <v>31</v>
      </c>
      <c r="Y36" s="54" t="s">
        <v>78</v>
      </c>
      <c r="Z36" s="54">
        <v>150</v>
      </c>
      <c r="AA36" s="55" t="s">
        <v>78</v>
      </c>
      <c r="AB36" s="54" t="s">
        <v>78</v>
      </c>
      <c r="AC36" s="54"/>
      <c r="AD36" s="38"/>
    </row>
    <row r="37" spans="1:30" ht="12">
      <c r="A37" s="58"/>
      <c r="B37" s="57" t="s">
        <v>55</v>
      </c>
      <c r="C37" s="52"/>
      <c r="D37" s="52"/>
      <c r="E37" s="42"/>
      <c r="F37" s="42"/>
      <c r="G37" s="52"/>
      <c r="H37" s="54"/>
      <c r="I37" s="54"/>
      <c r="J37" s="58"/>
      <c r="K37" s="58"/>
      <c r="L37" s="57" t="s">
        <v>55</v>
      </c>
      <c r="M37" s="52"/>
      <c r="N37" s="52"/>
      <c r="O37" s="54"/>
      <c r="P37" s="54"/>
      <c r="Q37" s="52"/>
      <c r="R37" s="54"/>
      <c r="S37" s="54"/>
      <c r="T37" s="58"/>
      <c r="U37" s="58"/>
      <c r="V37" s="57" t="s">
        <v>55</v>
      </c>
      <c r="W37" s="52"/>
      <c r="X37" s="52"/>
      <c r="Y37" s="54"/>
      <c r="Z37" s="54"/>
      <c r="AA37" s="54"/>
      <c r="AB37" s="54"/>
      <c r="AC37" s="54"/>
      <c r="AD37" s="38"/>
    </row>
    <row r="38" spans="1:30" ht="12">
      <c r="A38" s="58"/>
      <c r="B38" s="57" t="s">
        <v>56</v>
      </c>
      <c r="C38" s="52"/>
      <c r="D38" s="52"/>
      <c r="E38" s="42">
        <v>1</v>
      </c>
      <c r="F38" s="42"/>
      <c r="G38" s="8">
        <v>2</v>
      </c>
      <c r="H38" s="8">
        <v>1</v>
      </c>
      <c r="I38" s="11"/>
      <c r="J38" s="58"/>
      <c r="K38" s="58"/>
      <c r="L38" s="57" t="s">
        <v>56</v>
      </c>
      <c r="M38" s="52"/>
      <c r="N38" s="52"/>
      <c r="O38" s="54" t="s">
        <v>200</v>
      </c>
      <c r="P38" s="54"/>
      <c r="Q38" s="12" t="s">
        <v>200</v>
      </c>
      <c r="R38" s="12">
        <v>3</v>
      </c>
      <c r="S38" s="13"/>
      <c r="T38" s="58"/>
      <c r="U38" s="58"/>
      <c r="V38" s="57" t="s">
        <v>56</v>
      </c>
      <c r="W38" s="52"/>
      <c r="X38" s="52"/>
      <c r="Y38" s="54" t="s">
        <v>200</v>
      </c>
      <c r="Z38" s="54"/>
      <c r="AA38" s="55" t="s">
        <v>200</v>
      </c>
      <c r="AB38" s="54" t="s">
        <v>200</v>
      </c>
      <c r="AC38" s="54"/>
      <c r="AD38" s="38"/>
    </row>
    <row r="39" spans="1:30" ht="12">
      <c r="A39" s="58"/>
      <c r="B39" s="57" t="s">
        <v>57</v>
      </c>
      <c r="C39" s="52">
        <v>7</v>
      </c>
      <c r="D39" s="52">
        <v>3</v>
      </c>
      <c r="E39" s="42">
        <v>3</v>
      </c>
      <c r="F39" s="42">
        <v>4</v>
      </c>
      <c r="G39" s="8">
        <v>5</v>
      </c>
      <c r="H39" s="8">
        <v>5</v>
      </c>
      <c r="I39" s="11"/>
      <c r="J39" s="58"/>
      <c r="K39" s="58"/>
      <c r="L39" s="57" t="s">
        <v>57</v>
      </c>
      <c r="M39" s="52">
        <v>15</v>
      </c>
      <c r="N39" s="52">
        <v>5</v>
      </c>
      <c r="O39" s="54">
        <v>5</v>
      </c>
      <c r="P39" s="54">
        <v>12</v>
      </c>
      <c r="Q39" s="12">
        <v>16</v>
      </c>
      <c r="R39" s="12">
        <v>13</v>
      </c>
      <c r="S39" s="13"/>
      <c r="T39" s="58"/>
      <c r="U39" s="58"/>
      <c r="V39" s="57" t="s">
        <v>57</v>
      </c>
      <c r="W39" s="52">
        <v>268</v>
      </c>
      <c r="X39" s="52">
        <v>44</v>
      </c>
      <c r="Y39" s="54">
        <v>44</v>
      </c>
      <c r="Z39" s="54">
        <v>73</v>
      </c>
      <c r="AA39" s="55">
        <v>75</v>
      </c>
      <c r="AB39" s="54">
        <v>74</v>
      </c>
      <c r="AC39" s="54"/>
      <c r="AD39" s="38"/>
    </row>
    <row r="40" spans="1:30" ht="12">
      <c r="A40" s="58"/>
      <c r="B40" s="57" t="s">
        <v>58</v>
      </c>
      <c r="C40" s="52"/>
      <c r="D40" s="52"/>
      <c r="E40" s="42">
        <v>1</v>
      </c>
      <c r="F40" s="42"/>
      <c r="G40" s="8"/>
      <c r="H40" s="8">
        <v>1</v>
      </c>
      <c r="I40" s="11"/>
      <c r="J40" s="58"/>
      <c r="K40" s="58"/>
      <c r="L40" s="57" t="s">
        <v>58</v>
      </c>
      <c r="M40" s="52"/>
      <c r="N40" s="52"/>
      <c r="O40" s="54" t="s">
        <v>201</v>
      </c>
      <c r="P40" s="54"/>
      <c r="Q40" s="12"/>
      <c r="R40" s="12">
        <v>4</v>
      </c>
      <c r="S40" s="13"/>
      <c r="T40" s="58"/>
      <c r="U40" s="58"/>
      <c r="V40" s="57" t="s">
        <v>58</v>
      </c>
      <c r="W40" s="52"/>
      <c r="X40" s="52"/>
      <c r="Y40" s="54" t="s">
        <v>201</v>
      </c>
      <c r="Z40" s="54"/>
      <c r="AA40" s="55"/>
      <c r="AB40" s="54" t="s">
        <v>201</v>
      </c>
      <c r="AC40" s="54"/>
      <c r="AD40" s="38"/>
    </row>
    <row r="41" spans="1:30" ht="12">
      <c r="A41" s="58"/>
      <c r="B41" s="57" t="s">
        <v>59</v>
      </c>
      <c r="C41" s="52">
        <v>7</v>
      </c>
      <c r="D41" s="52">
        <v>9</v>
      </c>
      <c r="E41" s="42">
        <v>10</v>
      </c>
      <c r="F41" s="42">
        <v>8</v>
      </c>
      <c r="G41" s="8">
        <v>15</v>
      </c>
      <c r="H41" s="8">
        <v>13</v>
      </c>
      <c r="I41" s="11"/>
      <c r="J41" s="58"/>
      <c r="K41" s="58"/>
      <c r="L41" s="57" t="s">
        <v>59</v>
      </c>
      <c r="M41" s="52">
        <v>18</v>
      </c>
      <c r="N41" s="52">
        <v>31</v>
      </c>
      <c r="O41" s="54">
        <v>40</v>
      </c>
      <c r="P41" s="54">
        <v>54</v>
      </c>
      <c r="Q41" s="12">
        <v>92</v>
      </c>
      <c r="R41" s="12">
        <v>67</v>
      </c>
      <c r="S41" s="13"/>
      <c r="T41" s="58"/>
      <c r="U41" s="58"/>
      <c r="V41" s="57" t="s">
        <v>59</v>
      </c>
      <c r="W41" s="52">
        <v>186</v>
      </c>
      <c r="X41" s="52">
        <v>234</v>
      </c>
      <c r="Y41" s="54">
        <v>320</v>
      </c>
      <c r="Z41" s="54">
        <v>393</v>
      </c>
      <c r="AA41" s="55">
        <v>894</v>
      </c>
      <c r="AB41" s="54">
        <v>496</v>
      </c>
      <c r="AC41" s="54"/>
      <c r="AD41" s="38"/>
    </row>
    <row r="42" spans="1:30" ht="12">
      <c r="A42" s="58"/>
      <c r="B42" s="57" t="s">
        <v>35</v>
      </c>
      <c r="C42" s="52">
        <v>1</v>
      </c>
      <c r="D42" s="52">
        <v>2</v>
      </c>
      <c r="E42" s="42">
        <v>2</v>
      </c>
      <c r="F42" s="42">
        <v>2</v>
      </c>
      <c r="G42" s="8">
        <v>1</v>
      </c>
      <c r="H42" s="8">
        <v>1</v>
      </c>
      <c r="I42" s="11"/>
      <c r="J42" s="58"/>
      <c r="K42" s="58"/>
      <c r="L42" s="57" t="s">
        <v>35</v>
      </c>
      <c r="M42" s="52" t="s">
        <v>202</v>
      </c>
      <c r="N42" s="52" t="s">
        <v>202</v>
      </c>
      <c r="O42" s="54" t="s">
        <v>202</v>
      </c>
      <c r="P42" s="54" t="s">
        <v>202</v>
      </c>
      <c r="Q42" s="12" t="s">
        <v>202</v>
      </c>
      <c r="R42" s="12">
        <v>4</v>
      </c>
      <c r="S42" s="13"/>
      <c r="T42" s="58"/>
      <c r="U42" s="58"/>
      <c r="V42" s="57" t="s">
        <v>35</v>
      </c>
      <c r="W42" s="52" t="s">
        <v>202</v>
      </c>
      <c r="X42" s="52" t="s">
        <v>202</v>
      </c>
      <c r="Y42" s="54" t="s">
        <v>202</v>
      </c>
      <c r="Z42" s="54" t="s">
        <v>202</v>
      </c>
      <c r="AA42" s="55" t="s">
        <v>202</v>
      </c>
      <c r="AB42" s="54" t="s">
        <v>202</v>
      </c>
      <c r="AC42" s="54"/>
      <c r="AD42" s="38"/>
    </row>
    <row r="43" spans="1:30" ht="12">
      <c r="A43" s="58"/>
      <c r="B43" s="57" t="s">
        <v>60</v>
      </c>
      <c r="C43" s="52">
        <v>3</v>
      </c>
      <c r="D43" s="52">
        <v>1</v>
      </c>
      <c r="E43" s="42"/>
      <c r="F43" s="42"/>
      <c r="G43" s="8"/>
      <c r="I43" s="11"/>
      <c r="J43" s="58"/>
      <c r="K43" s="58"/>
      <c r="L43" s="57" t="s">
        <v>60</v>
      </c>
      <c r="M43" s="52">
        <v>4</v>
      </c>
      <c r="N43" s="52" t="s">
        <v>202</v>
      </c>
      <c r="O43" s="54"/>
      <c r="P43" s="54"/>
      <c r="Q43" s="12"/>
      <c r="R43" s="12"/>
      <c r="S43" s="13"/>
      <c r="T43" s="58"/>
      <c r="U43" s="58"/>
      <c r="V43" s="57" t="s">
        <v>60</v>
      </c>
      <c r="W43" s="52">
        <v>13</v>
      </c>
      <c r="X43" s="52" t="s">
        <v>202</v>
      </c>
      <c r="Y43" s="54"/>
      <c r="Z43" s="54"/>
      <c r="AA43" s="55"/>
      <c r="AB43" s="54"/>
      <c r="AC43" s="54"/>
      <c r="AD43" s="38"/>
    </row>
    <row r="44" spans="1:30" ht="12">
      <c r="A44" s="58"/>
      <c r="B44" s="57" t="s">
        <v>61</v>
      </c>
      <c r="C44" s="52"/>
      <c r="D44" s="52"/>
      <c r="E44" s="42">
        <v>1</v>
      </c>
      <c r="F44" s="42">
        <v>1</v>
      </c>
      <c r="G44" s="8"/>
      <c r="H44" s="8">
        <v>1</v>
      </c>
      <c r="I44" s="11"/>
      <c r="J44" s="58"/>
      <c r="K44" s="58"/>
      <c r="L44" s="57" t="s">
        <v>61</v>
      </c>
      <c r="M44" s="52"/>
      <c r="N44" s="52"/>
      <c r="O44" s="54" t="s">
        <v>192</v>
      </c>
      <c r="P44" s="54" t="s">
        <v>192</v>
      </c>
      <c r="Q44" s="12"/>
      <c r="R44" s="12">
        <v>1</v>
      </c>
      <c r="S44" s="13"/>
      <c r="T44" s="58"/>
      <c r="U44" s="58"/>
      <c r="V44" s="57" t="s">
        <v>61</v>
      </c>
      <c r="W44" s="52"/>
      <c r="X44" s="52"/>
      <c r="Y44" s="54" t="s">
        <v>192</v>
      </c>
      <c r="Z44" s="54" t="s">
        <v>192</v>
      </c>
      <c r="AA44" s="55"/>
      <c r="AB44" s="54" t="s">
        <v>192</v>
      </c>
      <c r="AC44" s="54"/>
      <c r="AD44" s="38"/>
    </row>
    <row r="45" spans="1:30" ht="12">
      <c r="A45" s="58"/>
      <c r="B45" s="57" t="s">
        <v>62</v>
      </c>
      <c r="C45" s="52">
        <v>2</v>
      </c>
      <c r="D45" s="52">
        <v>3</v>
      </c>
      <c r="E45" s="42">
        <v>2</v>
      </c>
      <c r="F45" s="42">
        <v>1</v>
      </c>
      <c r="G45" s="52"/>
      <c r="H45" s="54"/>
      <c r="I45" s="54"/>
      <c r="J45" s="58"/>
      <c r="K45" s="58"/>
      <c r="L45" s="57" t="s">
        <v>62</v>
      </c>
      <c r="M45" s="52" t="s">
        <v>192</v>
      </c>
      <c r="N45" s="52">
        <v>9</v>
      </c>
      <c r="O45" s="54" t="s">
        <v>192</v>
      </c>
      <c r="P45" s="54" t="s">
        <v>192</v>
      </c>
      <c r="Q45" s="52"/>
      <c r="R45" s="54"/>
      <c r="S45" s="54"/>
      <c r="T45" s="58"/>
      <c r="U45" s="58"/>
      <c r="V45" s="57" t="s">
        <v>62</v>
      </c>
      <c r="W45" s="52" t="s">
        <v>192</v>
      </c>
      <c r="X45" s="52">
        <v>117</v>
      </c>
      <c r="Y45" s="54" t="s">
        <v>192</v>
      </c>
      <c r="Z45" s="54" t="s">
        <v>192</v>
      </c>
      <c r="AA45" s="54"/>
      <c r="AB45" s="54"/>
      <c r="AC45" s="54"/>
      <c r="AD45" s="38"/>
    </row>
    <row r="46" spans="1:30" ht="12">
      <c r="A46" s="58"/>
      <c r="B46" s="57" t="s">
        <v>63</v>
      </c>
      <c r="C46" s="52"/>
      <c r="D46" s="52"/>
      <c r="E46" s="42"/>
      <c r="F46" s="42"/>
      <c r="G46" s="52"/>
      <c r="H46" s="54"/>
      <c r="I46" s="54"/>
      <c r="J46" s="58"/>
      <c r="K46" s="58"/>
      <c r="L46" s="57" t="s">
        <v>63</v>
      </c>
      <c r="M46" s="52"/>
      <c r="N46" s="52"/>
      <c r="O46" s="54"/>
      <c r="P46" s="54"/>
      <c r="Q46" s="52"/>
      <c r="R46" s="54"/>
      <c r="S46" s="54"/>
      <c r="T46" s="58"/>
      <c r="U46" s="58"/>
      <c r="V46" s="57" t="s">
        <v>63</v>
      </c>
      <c r="W46" s="52"/>
      <c r="X46" s="52"/>
      <c r="Y46" s="54"/>
      <c r="Z46" s="54"/>
      <c r="AA46" s="54"/>
      <c r="AB46" s="54"/>
      <c r="AC46" s="54"/>
      <c r="AD46" s="38"/>
    </row>
    <row r="47" spans="1:30" ht="12">
      <c r="A47" s="58"/>
      <c r="B47" s="57" t="s">
        <v>64</v>
      </c>
      <c r="C47" s="52">
        <v>1</v>
      </c>
      <c r="D47" s="52">
        <v>1</v>
      </c>
      <c r="E47" s="42">
        <v>2</v>
      </c>
      <c r="F47" s="42"/>
      <c r="G47" s="8">
        <v>1</v>
      </c>
      <c r="I47" s="11"/>
      <c r="J47" s="58"/>
      <c r="K47" s="58"/>
      <c r="L47" s="57" t="s">
        <v>64</v>
      </c>
      <c r="M47" s="52" t="s">
        <v>93</v>
      </c>
      <c r="N47" s="52" t="s">
        <v>93</v>
      </c>
      <c r="O47" s="54" t="s">
        <v>93</v>
      </c>
      <c r="P47" s="54"/>
      <c r="Q47" s="12" t="s">
        <v>93</v>
      </c>
      <c r="R47" s="12"/>
      <c r="S47" s="13"/>
      <c r="T47" s="58"/>
      <c r="U47" s="58"/>
      <c r="V47" s="57" t="s">
        <v>64</v>
      </c>
      <c r="W47" s="52" t="s">
        <v>93</v>
      </c>
      <c r="X47" s="52" t="s">
        <v>93</v>
      </c>
      <c r="Y47" s="54" t="s">
        <v>93</v>
      </c>
      <c r="Z47" s="54"/>
      <c r="AA47" s="55" t="s">
        <v>93</v>
      </c>
      <c r="AB47" s="54"/>
      <c r="AC47" s="54"/>
      <c r="AD47" s="38"/>
    </row>
    <row r="48" spans="1:30" ht="12">
      <c r="A48" s="58"/>
      <c r="B48" s="57" t="s">
        <v>65</v>
      </c>
      <c r="C48" s="52"/>
      <c r="D48" s="52"/>
      <c r="E48" s="42"/>
      <c r="F48" s="42"/>
      <c r="G48" s="8">
        <v>3</v>
      </c>
      <c r="H48" s="8">
        <v>1</v>
      </c>
      <c r="I48" s="11"/>
      <c r="J48" s="58"/>
      <c r="K48" s="58"/>
      <c r="L48" s="57" t="s">
        <v>65</v>
      </c>
      <c r="M48" s="52"/>
      <c r="N48" s="52"/>
      <c r="O48" s="54"/>
      <c r="P48" s="54"/>
      <c r="Q48" s="12">
        <v>9</v>
      </c>
      <c r="R48" s="12">
        <v>3</v>
      </c>
      <c r="S48" s="13"/>
      <c r="T48" s="58"/>
      <c r="U48" s="58"/>
      <c r="V48" s="57" t="s">
        <v>65</v>
      </c>
      <c r="W48" s="52"/>
      <c r="X48" s="52"/>
      <c r="Y48" s="54"/>
      <c r="Z48" s="54"/>
      <c r="AA48" s="55">
        <v>76</v>
      </c>
      <c r="AB48" s="54" t="s">
        <v>203</v>
      </c>
      <c r="AC48" s="54"/>
      <c r="AD48" s="38"/>
    </row>
    <row r="49" spans="1:30" ht="12">
      <c r="A49" s="58"/>
      <c r="B49" s="57" t="s">
        <v>66</v>
      </c>
      <c r="C49" s="52"/>
      <c r="D49" s="52"/>
      <c r="E49" s="42"/>
      <c r="F49" s="42"/>
      <c r="G49" s="8"/>
      <c r="I49" s="11"/>
      <c r="J49" s="58"/>
      <c r="K49" s="58"/>
      <c r="L49" s="57" t="s">
        <v>66</v>
      </c>
      <c r="M49" s="52"/>
      <c r="N49" s="52"/>
      <c r="O49" s="54"/>
      <c r="P49" s="54"/>
      <c r="Q49" s="12"/>
      <c r="R49" s="12"/>
      <c r="S49" s="13"/>
      <c r="T49" s="58"/>
      <c r="U49" s="58"/>
      <c r="V49" s="57" t="s">
        <v>66</v>
      </c>
      <c r="W49" s="52"/>
      <c r="X49" s="52"/>
      <c r="Y49" s="54"/>
      <c r="Z49" s="54"/>
      <c r="AA49" s="55"/>
      <c r="AB49" s="54"/>
      <c r="AC49" s="54"/>
      <c r="AD49" s="38"/>
    </row>
    <row r="50" spans="1:30" ht="12">
      <c r="A50" s="58"/>
      <c r="B50" s="57" t="s">
        <v>67</v>
      </c>
      <c r="C50" s="52">
        <v>5</v>
      </c>
      <c r="D50" s="52">
        <v>4</v>
      </c>
      <c r="E50" s="42">
        <v>4</v>
      </c>
      <c r="F50" s="42">
        <v>4</v>
      </c>
      <c r="G50" s="8">
        <v>2</v>
      </c>
      <c r="H50" s="8">
        <v>4</v>
      </c>
      <c r="I50" s="11"/>
      <c r="J50" s="58"/>
      <c r="K50" s="58"/>
      <c r="L50" s="57" t="s">
        <v>67</v>
      </c>
      <c r="M50" s="52">
        <v>20</v>
      </c>
      <c r="N50" s="52">
        <v>23</v>
      </c>
      <c r="O50" s="54">
        <v>15</v>
      </c>
      <c r="P50" s="54">
        <v>42</v>
      </c>
      <c r="Q50" s="12" t="s">
        <v>204</v>
      </c>
      <c r="R50" s="12">
        <v>22</v>
      </c>
      <c r="S50" s="13"/>
      <c r="T50" s="58"/>
      <c r="U50" s="58"/>
      <c r="V50" s="57" t="s">
        <v>67</v>
      </c>
      <c r="W50" s="52">
        <v>891</v>
      </c>
      <c r="X50" s="52">
        <v>1032</v>
      </c>
      <c r="Y50" s="54">
        <v>1011</v>
      </c>
      <c r="Z50" s="54">
        <v>1016</v>
      </c>
      <c r="AA50" s="55" t="s">
        <v>204</v>
      </c>
      <c r="AB50" s="54">
        <v>662</v>
      </c>
      <c r="AC50" s="54"/>
      <c r="AD50" s="38"/>
    </row>
    <row r="51" spans="1:30" ht="12">
      <c r="A51" s="58"/>
      <c r="B51" s="57" t="s">
        <v>68</v>
      </c>
      <c r="C51" s="52">
        <v>9</v>
      </c>
      <c r="D51" s="52">
        <v>9</v>
      </c>
      <c r="E51" s="42">
        <v>8</v>
      </c>
      <c r="F51" s="42">
        <v>7</v>
      </c>
      <c r="G51" s="8">
        <v>7</v>
      </c>
      <c r="H51" s="8">
        <v>6</v>
      </c>
      <c r="I51" s="11"/>
      <c r="J51" s="58"/>
      <c r="K51" s="58"/>
      <c r="L51" s="57" t="s">
        <v>68</v>
      </c>
      <c r="M51" s="52">
        <v>52</v>
      </c>
      <c r="N51" s="52">
        <v>54</v>
      </c>
      <c r="O51" s="54">
        <v>45</v>
      </c>
      <c r="P51" s="54">
        <v>35</v>
      </c>
      <c r="Q51" s="12">
        <v>32</v>
      </c>
      <c r="R51" s="12">
        <v>26</v>
      </c>
      <c r="S51" s="13"/>
      <c r="T51" s="58"/>
      <c r="U51" s="58"/>
      <c r="V51" s="57" t="s">
        <v>68</v>
      </c>
      <c r="W51" s="52">
        <v>1234</v>
      </c>
      <c r="X51" s="52">
        <v>1260</v>
      </c>
      <c r="Y51" s="54">
        <v>1106</v>
      </c>
      <c r="Z51" s="54">
        <v>987</v>
      </c>
      <c r="AA51" s="55">
        <v>1001</v>
      </c>
      <c r="AB51" s="54">
        <v>776</v>
      </c>
      <c r="AC51" s="54"/>
      <c r="AD51" s="38"/>
    </row>
    <row r="52" spans="1:30" ht="12">
      <c r="A52" s="58"/>
      <c r="B52" s="57" t="s">
        <v>69</v>
      </c>
      <c r="C52" s="52">
        <v>3</v>
      </c>
      <c r="D52" s="52">
        <v>3</v>
      </c>
      <c r="E52" s="42">
        <v>2</v>
      </c>
      <c r="F52" s="42">
        <v>1</v>
      </c>
      <c r="G52" s="8">
        <v>3</v>
      </c>
      <c r="H52" s="8">
        <v>2</v>
      </c>
      <c r="I52" s="11"/>
      <c r="J52" s="58"/>
      <c r="K52" s="58"/>
      <c r="L52" s="57" t="s">
        <v>69</v>
      </c>
      <c r="M52" s="52">
        <v>5</v>
      </c>
      <c r="N52" s="52">
        <v>14</v>
      </c>
      <c r="O52" s="54" t="s">
        <v>205</v>
      </c>
      <c r="P52" s="54" t="s">
        <v>205</v>
      </c>
      <c r="Q52" s="12">
        <v>25</v>
      </c>
      <c r="R52" s="12">
        <v>23</v>
      </c>
      <c r="S52" s="13"/>
      <c r="T52" s="58"/>
      <c r="U52" s="58"/>
      <c r="V52" s="57" t="s">
        <v>69</v>
      </c>
      <c r="W52" s="52">
        <v>82</v>
      </c>
      <c r="X52" s="52">
        <v>86</v>
      </c>
      <c r="Y52" s="54" t="s">
        <v>205</v>
      </c>
      <c r="Z52" s="54" t="s">
        <v>205</v>
      </c>
      <c r="AA52" s="55">
        <v>106</v>
      </c>
      <c r="AB52" s="54" t="s">
        <v>205</v>
      </c>
      <c r="AC52" s="54"/>
      <c r="AD52" s="38"/>
    </row>
    <row r="53" spans="1:30" ht="12">
      <c r="A53" s="58"/>
      <c r="B53" s="57" t="s">
        <v>70</v>
      </c>
      <c r="C53" s="52"/>
      <c r="D53" s="52"/>
      <c r="E53" s="42">
        <v>1</v>
      </c>
      <c r="F53" s="42"/>
      <c r="G53" s="8"/>
      <c r="I53" s="11"/>
      <c r="J53" s="58"/>
      <c r="K53" s="58"/>
      <c r="L53" s="57" t="s">
        <v>70</v>
      </c>
      <c r="M53" s="52"/>
      <c r="N53" s="52"/>
      <c r="O53" s="54" t="s">
        <v>196</v>
      </c>
      <c r="P53" s="54"/>
      <c r="Q53" s="12"/>
      <c r="R53" s="12"/>
      <c r="S53" s="13"/>
      <c r="T53" s="58"/>
      <c r="U53" s="58"/>
      <c r="V53" s="57" t="s">
        <v>70</v>
      </c>
      <c r="W53" s="52"/>
      <c r="X53" s="52"/>
      <c r="Y53" s="54" t="s">
        <v>196</v>
      </c>
      <c r="Z53" s="54"/>
      <c r="AA53" s="55"/>
      <c r="AB53" s="54"/>
      <c r="AC53" s="54"/>
      <c r="AD53" s="38"/>
    </row>
    <row r="54" spans="1:30" ht="12">
      <c r="A54" s="58"/>
      <c r="B54" s="57" t="s">
        <v>71</v>
      </c>
      <c r="C54" s="52"/>
      <c r="D54" s="52"/>
      <c r="E54" s="42"/>
      <c r="F54" s="42"/>
      <c r="G54" s="8"/>
      <c r="I54" s="11"/>
      <c r="J54" s="58"/>
      <c r="K54" s="58"/>
      <c r="L54" s="57" t="s">
        <v>71</v>
      </c>
      <c r="M54" s="52"/>
      <c r="N54" s="52"/>
      <c r="O54" s="54"/>
      <c r="P54" s="54"/>
      <c r="Q54" s="12"/>
      <c r="R54" s="12"/>
      <c r="S54" s="13"/>
      <c r="T54" s="58"/>
      <c r="U54" s="58"/>
      <c r="V54" s="57" t="s">
        <v>71</v>
      </c>
      <c r="W54" s="52"/>
      <c r="X54" s="52"/>
      <c r="Y54" s="54"/>
      <c r="Z54" s="54"/>
      <c r="AA54" s="55"/>
      <c r="AB54" s="54"/>
      <c r="AC54" s="54"/>
      <c r="AD54" s="38"/>
    </row>
    <row r="55" spans="1:30" ht="12">
      <c r="A55" s="58"/>
      <c r="B55" s="57" t="s">
        <v>72</v>
      </c>
      <c r="C55" s="52">
        <v>1</v>
      </c>
      <c r="D55" s="52">
        <v>1</v>
      </c>
      <c r="E55" s="42">
        <v>1</v>
      </c>
      <c r="F55" s="42"/>
      <c r="G55" s="8"/>
      <c r="I55" s="11"/>
      <c r="J55" s="58"/>
      <c r="K55" s="58"/>
      <c r="L55" s="57" t="s">
        <v>72</v>
      </c>
      <c r="M55" s="52" t="s">
        <v>92</v>
      </c>
      <c r="N55" s="52">
        <v>1</v>
      </c>
      <c r="O55" s="54" t="s">
        <v>92</v>
      </c>
      <c r="P55" s="54"/>
      <c r="Q55" s="12"/>
      <c r="R55" s="12"/>
      <c r="S55" s="13"/>
      <c r="T55" s="58"/>
      <c r="U55" s="58"/>
      <c r="V55" s="57" t="s">
        <v>72</v>
      </c>
      <c r="W55" s="52" t="s">
        <v>92</v>
      </c>
      <c r="X55" s="52">
        <v>0.5</v>
      </c>
      <c r="Y55" s="54" t="s">
        <v>92</v>
      </c>
      <c r="Z55" s="54"/>
      <c r="AA55" s="55"/>
      <c r="AB55" s="54"/>
      <c r="AC55" s="54"/>
      <c r="AD55" s="38"/>
    </row>
    <row r="56" spans="1:30" ht="12">
      <c r="A56" s="58"/>
      <c r="B56" s="57" t="s">
        <v>73</v>
      </c>
      <c r="C56" s="52"/>
      <c r="D56" s="52"/>
      <c r="E56" s="42"/>
      <c r="F56" s="42"/>
      <c r="G56" s="52"/>
      <c r="H56" s="54"/>
      <c r="I56" s="54"/>
      <c r="J56" s="58"/>
      <c r="K56" s="58"/>
      <c r="L56" s="57" t="s">
        <v>73</v>
      </c>
      <c r="M56" s="52"/>
      <c r="N56" s="52"/>
      <c r="O56" s="54"/>
      <c r="P56" s="54"/>
      <c r="Q56" s="52"/>
      <c r="R56" s="54"/>
      <c r="S56" s="54"/>
      <c r="T56" s="58"/>
      <c r="U56" s="58"/>
      <c r="V56" s="57" t="s">
        <v>73</v>
      </c>
      <c r="W56" s="52"/>
      <c r="X56" s="52"/>
      <c r="Y56" s="54"/>
      <c r="Z56" s="54"/>
      <c r="AA56" s="54"/>
      <c r="AB56" s="54"/>
      <c r="AC56" s="54"/>
      <c r="AD56" s="38"/>
    </row>
    <row r="57" spans="1:30" ht="12.75" thickBot="1">
      <c r="A57" s="61"/>
      <c r="B57" s="62" t="s">
        <v>74</v>
      </c>
      <c r="C57" s="63">
        <v>5</v>
      </c>
      <c r="D57" s="63">
        <v>3</v>
      </c>
      <c r="E57" s="64">
        <v>4</v>
      </c>
      <c r="F57" s="64">
        <v>5</v>
      </c>
      <c r="G57" s="34">
        <v>3</v>
      </c>
      <c r="H57" s="34">
        <v>2</v>
      </c>
      <c r="I57" s="11"/>
      <c r="J57" s="58"/>
      <c r="K57" s="61"/>
      <c r="L57" s="62" t="s">
        <v>74</v>
      </c>
      <c r="M57" s="63">
        <v>7</v>
      </c>
      <c r="N57" s="63">
        <v>3</v>
      </c>
      <c r="O57" s="65">
        <v>4</v>
      </c>
      <c r="P57" s="64">
        <v>6</v>
      </c>
      <c r="Q57" s="34">
        <v>9</v>
      </c>
      <c r="R57" s="34">
        <v>14</v>
      </c>
      <c r="S57" s="11"/>
      <c r="T57" s="58"/>
      <c r="U57" s="61"/>
      <c r="V57" s="62" t="s">
        <v>74</v>
      </c>
      <c r="W57" s="63">
        <v>22</v>
      </c>
      <c r="X57" s="63">
        <v>17</v>
      </c>
      <c r="Y57" s="65">
        <v>15</v>
      </c>
      <c r="Z57" s="65">
        <v>70</v>
      </c>
      <c r="AA57" s="66">
        <v>23</v>
      </c>
      <c r="AB57" s="65" t="s">
        <v>206</v>
      </c>
      <c r="AC57" s="54"/>
      <c r="AD57" s="38"/>
    </row>
    <row r="58" spans="1:31" ht="13.5" customHeight="1">
      <c r="A58" s="9" t="s">
        <v>211</v>
      </c>
      <c r="K58" s="9" t="s">
        <v>211</v>
      </c>
      <c r="U58" s="9" t="s">
        <v>211</v>
      </c>
      <c r="AD58" s="8"/>
      <c r="AE58" s="11"/>
    </row>
    <row r="59" spans="1:30" ht="12" customHeight="1">
      <c r="A59" s="28" t="s">
        <v>225</v>
      </c>
      <c r="B59" s="28"/>
      <c r="C59" s="28"/>
      <c r="D59" s="28"/>
      <c r="E59" s="28"/>
      <c r="F59" s="28"/>
      <c r="G59" s="28"/>
      <c r="H59" s="28"/>
      <c r="I59" s="28"/>
      <c r="J59" s="38"/>
      <c r="K59" s="28" t="s">
        <v>225</v>
      </c>
      <c r="L59" s="28"/>
      <c r="M59" s="28"/>
      <c r="N59" s="28"/>
      <c r="O59" s="28"/>
      <c r="P59" s="28"/>
      <c r="Q59" s="28"/>
      <c r="R59" s="28"/>
      <c r="S59" s="28"/>
      <c r="T59" s="38"/>
      <c r="U59" s="28" t="s">
        <v>225</v>
      </c>
      <c r="V59" s="28"/>
      <c r="W59" s="28"/>
      <c r="X59" s="28"/>
      <c r="Y59" s="28"/>
      <c r="Z59" s="28"/>
      <c r="AA59" s="28"/>
      <c r="AB59" s="28"/>
      <c r="AC59" s="28"/>
      <c r="AD59" s="42"/>
    </row>
    <row r="60" spans="1:30" ht="12">
      <c r="A60" s="28" t="s">
        <v>227</v>
      </c>
      <c r="B60" s="28"/>
      <c r="C60" s="28"/>
      <c r="D60" s="28"/>
      <c r="E60" s="28"/>
      <c r="F60" s="28"/>
      <c r="G60" s="28"/>
      <c r="H60" s="28"/>
      <c r="I60" s="28"/>
      <c r="J60" s="38"/>
      <c r="K60" s="28" t="s">
        <v>227</v>
      </c>
      <c r="L60" s="28"/>
      <c r="M60" s="28"/>
      <c r="N60" s="28"/>
      <c r="O60" s="28"/>
      <c r="P60" s="28"/>
      <c r="Q60" s="28"/>
      <c r="R60" s="28"/>
      <c r="S60" s="28"/>
      <c r="T60" s="38"/>
      <c r="U60" s="28" t="s">
        <v>227</v>
      </c>
      <c r="V60" s="28"/>
      <c r="W60" s="28"/>
      <c r="X60" s="28"/>
      <c r="Y60" s="28"/>
      <c r="Z60" s="28"/>
      <c r="AA60" s="28"/>
      <c r="AB60" s="28"/>
      <c r="AC60" s="28"/>
      <c r="AD60" s="42"/>
    </row>
  </sheetData>
  <mergeCells count="3">
    <mergeCell ref="A4:B5"/>
    <mergeCell ref="K4:L5"/>
    <mergeCell ref="U4:V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8.625" style="9" customWidth="1"/>
    <col min="3" max="7" width="8.875" style="9" customWidth="1"/>
    <col min="8" max="9" width="7.875" style="8" customWidth="1"/>
    <col min="10" max="10" width="2.75390625" style="9" customWidth="1"/>
    <col min="11" max="11" width="1.875" style="9" customWidth="1"/>
    <col min="12" max="12" width="18.625" style="9" customWidth="1"/>
    <col min="13" max="17" width="8.875" style="9" customWidth="1"/>
    <col min="18" max="19" width="8.375" style="8" customWidth="1"/>
    <col min="20" max="20" width="2.75390625" style="9" customWidth="1"/>
    <col min="21" max="21" width="1.875" style="9" customWidth="1"/>
    <col min="22" max="22" width="18.625" style="9" customWidth="1"/>
    <col min="23" max="29" width="8.875" style="9" customWidth="1"/>
    <col min="30" max="30" width="5.375" style="28" customWidth="1"/>
    <col min="31" max="31" width="9.125" style="9" bestFit="1" customWidth="1"/>
    <col min="32" max="16384" width="9.00390625" style="9" customWidth="1"/>
  </cols>
  <sheetData>
    <row r="1" spans="1:30" s="6" customFormat="1" ht="16.5" customHeight="1">
      <c r="A1" s="6" t="s">
        <v>208</v>
      </c>
      <c r="F1" s="7"/>
      <c r="G1" s="7"/>
      <c r="H1" s="8"/>
      <c r="I1" s="8"/>
      <c r="K1" s="6" t="s">
        <v>210</v>
      </c>
      <c r="P1" s="7"/>
      <c r="Q1" s="7"/>
      <c r="R1" s="8"/>
      <c r="S1" s="8"/>
      <c r="U1" s="6" t="s">
        <v>210</v>
      </c>
      <c r="Z1" s="7"/>
      <c r="AA1" s="7"/>
      <c r="AB1" s="9"/>
      <c r="AC1" s="9"/>
      <c r="AD1" s="10"/>
    </row>
    <row r="2" spans="1:30" ht="12">
      <c r="A2" s="38" t="s">
        <v>87</v>
      </c>
      <c r="B2" s="38"/>
      <c r="C2" s="38"/>
      <c r="D2" s="38"/>
      <c r="E2" s="38"/>
      <c r="F2" s="38"/>
      <c r="G2" s="40"/>
      <c r="H2" s="40"/>
      <c r="J2" s="8"/>
      <c r="K2" s="38" t="s">
        <v>87</v>
      </c>
      <c r="L2" s="38"/>
      <c r="M2" s="38"/>
      <c r="N2" s="38"/>
      <c r="O2" s="38"/>
      <c r="P2" s="38"/>
      <c r="Q2" s="40"/>
      <c r="R2" s="40"/>
      <c r="T2" s="38"/>
      <c r="U2" s="38" t="s">
        <v>87</v>
      </c>
      <c r="V2" s="38"/>
      <c r="W2" s="38"/>
      <c r="X2" s="38"/>
      <c r="Y2" s="38"/>
      <c r="Z2" s="38"/>
      <c r="AA2" s="41"/>
      <c r="AB2" s="41"/>
      <c r="AC2" s="41"/>
      <c r="AD2" s="42"/>
    </row>
    <row r="3" spans="2:30" ht="14.25" customHeight="1" thickBot="1">
      <c r="B3" s="9" t="s">
        <v>5</v>
      </c>
      <c r="G3" s="8"/>
      <c r="J3" s="8"/>
      <c r="L3" s="9" t="s">
        <v>6</v>
      </c>
      <c r="Q3" s="8"/>
      <c r="S3" s="11" t="s">
        <v>7</v>
      </c>
      <c r="V3" s="9" t="s">
        <v>8</v>
      </c>
      <c r="AA3" s="12"/>
      <c r="AB3" s="12"/>
      <c r="AC3" s="13" t="s">
        <v>9</v>
      </c>
      <c r="AD3" s="11"/>
    </row>
    <row r="4" spans="1:29" ht="19.5" customHeight="1">
      <c r="A4" s="142" t="s">
        <v>10</v>
      </c>
      <c r="B4" s="143"/>
      <c r="C4" s="43" t="s">
        <v>88</v>
      </c>
      <c r="D4" s="43" t="s">
        <v>11</v>
      </c>
      <c r="E4" s="44" t="s">
        <v>12</v>
      </c>
      <c r="F4" s="45" t="s">
        <v>13</v>
      </c>
      <c r="G4" s="45" t="s">
        <v>14</v>
      </c>
      <c r="H4" s="16" t="s">
        <v>15</v>
      </c>
      <c r="I4" s="16" t="s">
        <v>16</v>
      </c>
      <c r="J4" s="38"/>
      <c r="K4" s="142" t="s">
        <v>10</v>
      </c>
      <c r="L4" s="143"/>
      <c r="M4" s="43" t="s">
        <v>88</v>
      </c>
      <c r="N4" s="43" t="s">
        <v>11</v>
      </c>
      <c r="O4" s="44" t="s">
        <v>12</v>
      </c>
      <c r="P4" s="45" t="s">
        <v>13</v>
      </c>
      <c r="Q4" s="45" t="s">
        <v>89</v>
      </c>
      <c r="R4" s="16" t="s">
        <v>15</v>
      </c>
      <c r="S4" s="16" t="s">
        <v>16</v>
      </c>
      <c r="T4" s="38"/>
      <c r="U4" s="142" t="s">
        <v>10</v>
      </c>
      <c r="V4" s="143"/>
      <c r="W4" s="43" t="s">
        <v>90</v>
      </c>
      <c r="X4" s="43" t="s">
        <v>18</v>
      </c>
      <c r="Y4" s="44" t="s">
        <v>19</v>
      </c>
      <c r="Z4" s="45" t="s">
        <v>20</v>
      </c>
      <c r="AA4" s="45" t="s">
        <v>224</v>
      </c>
      <c r="AB4" s="16" t="s">
        <v>15</v>
      </c>
      <c r="AC4" s="16" t="s">
        <v>16</v>
      </c>
    </row>
    <row r="5" spans="1:29" ht="19.5" customHeight="1">
      <c r="A5" s="144"/>
      <c r="B5" s="145"/>
      <c r="C5" s="47">
        <v>1988</v>
      </c>
      <c r="D5" s="47">
        <v>1991</v>
      </c>
      <c r="E5" s="48">
        <v>1994</v>
      </c>
      <c r="F5" s="49">
        <v>1997</v>
      </c>
      <c r="G5" s="49">
        <v>1999</v>
      </c>
      <c r="H5" s="20">
        <v>2002</v>
      </c>
      <c r="I5" s="20">
        <v>2004</v>
      </c>
      <c r="J5" s="38"/>
      <c r="K5" s="144"/>
      <c r="L5" s="145"/>
      <c r="M5" s="47">
        <v>1988</v>
      </c>
      <c r="N5" s="47">
        <v>1991</v>
      </c>
      <c r="O5" s="48">
        <v>1994</v>
      </c>
      <c r="P5" s="49">
        <v>1997</v>
      </c>
      <c r="Q5" s="49">
        <v>1999</v>
      </c>
      <c r="R5" s="20">
        <v>2002</v>
      </c>
      <c r="S5" s="20">
        <v>2004</v>
      </c>
      <c r="T5" s="38"/>
      <c r="U5" s="144"/>
      <c r="V5" s="145"/>
      <c r="W5" s="47">
        <v>1988</v>
      </c>
      <c r="X5" s="47">
        <v>1991</v>
      </c>
      <c r="Y5" s="48">
        <v>1994</v>
      </c>
      <c r="Z5" s="49">
        <v>1997</v>
      </c>
      <c r="AA5" s="49">
        <v>1999</v>
      </c>
      <c r="AB5" s="20">
        <v>2002</v>
      </c>
      <c r="AC5" s="20">
        <v>2004</v>
      </c>
    </row>
    <row r="6" spans="1:29" ht="12">
      <c r="A6" s="38" t="s">
        <v>22</v>
      </c>
      <c r="B6" s="51"/>
      <c r="C6" s="52">
        <v>246</v>
      </c>
      <c r="D6" s="52">
        <v>256</v>
      </c>
      <c r="E6" s="52">
        <v>229</v>
      </c>
      <c r="F6" s="42">
        <v>220</v>
      </c>
      <c r="G6" s="42">
        <v>249</v>
      </c>
      <c r="H6" s="8">
        <v>237</v>
      </c>
      <c r="I6" s="8">
        <v>225</v>
      </c>
      <c r="J6" s="53"/>
      <c r="K6" s="38" t="s">
        <v>22</v>
      </c>
      <c r="L6" s="51"/>
      <c r="M6" s="52">
        <v>857</v>
      </c>
      <c r="N6" s="52">
        <v>1016</v>
      </c>
      <c r="O6" s="52">
        <v>1046</v>
      </c>
      <c r="P6" s="42">
        <v>1160</v>
      </c>
      <c r="Q6" s="42">
        <v>1420</v>
      </c>
      <c r="R6" s="8">
        <v>1461</v>
      </c>
      <c r="S6" s="8">
        <v>1577</v>
      </c>
      <c r="T6" s="53"/>
      <c r="U6" s="38" t="s">
        <v>22</v>
      </c>
      <c r="V6" s="51"/>
      <c r="W6" s="52">
        <v>21392</v>
      </c>
      <c r="X6" s="52">
        <v>34296</v>
      </c>
      <c r="Y6" s="52">
        <v>29512</v>
      </c>
      <c r="Z6" s="42">
        <v>40853</v>
      </c>
      <c r="AA6" s="42">
        <v>35900</v>
      </c>
      <c r="AB6" s="67">
        <v>35532</v>
      </c>
      <c r="AC6" s="42">
        <v>36742</v>
      </c>
    </row>
    <row r="7" spans="1:29" ht="12">
      <c r="A7" s="38" t="s">
        <v>23</v>
      </c>
      <c r="B7" s="56"/>
      <c r="C7" s="52">
        <v>38</v>
      </c>
      <c r="D7" s="52">
        <v>44</v>
      </c>
      <c r="E7" s="52">
        <v>33</v>
      </c>
      <c r="F7" s="42">
        <v>35</v>
      </c>
      <c r="G7" s="42">
        <v>52</v>
      </c>
      <c r="H7" s="8">
        <v>37</v>
      </c>
      <c r="I7" s="8">
        <v>36</v>
      </c>
      <c r="J7" s="53"/>
      <c r="K7" s="38" t="s">
        <v>23</v>
      </c>
      <c r="L7" s="56"/>
      <c r="M7" s="52">
        <v>176</v>
      </c>
      <c r="N7" s="52">
        <v>289</v>
      </c>
      <c r="O7" s="52">
        <v>241</v>
      </c>
      <c r="P7" s="42">
        <v>260</v>
      </c>
      <c r="Q7" s="42">
        <v>320</v>
      </c>
      <c r="R7" s="8">
        <v>213</v>
      </c>
      <c r="S7" s="8">
        <v>294</v>
      </c>
      <c r="T7" s="53"/>
      <c r="U7" s="38" t="s">
        <v>23</v>
      </c>
      <c r="V7" s="56"/>
      <c r="W7" s="52">
        <v>8332</v>
      </c>
      <c r="X7" s="52">
        <v>17710</v>
      </c>
      <c r="Y7" s="52">
        <v>13982</v>
      </c>
      <c r="Z7" s="42">
        <v>24654</v>
      </c>
      <c r="AA7" s="42">
        <v>15864</v>
      </c>
      <c r="AB7" s="67">
        <v>13612</v>
      </c>
      <c r="AC7" s="42">
        <v>16602</v>
      </c>
    </row>
    <row r="8" spans="1:29" ht="12">
      <c r="A8" s="38"/>
      <c r="B8" s="57" t="s">
        <v>24</v>
      </c>
      <c r="C8" s="52"/>
      <c r="D8" s="52"/>
      <c r="E8" s="52"/>
      <c r="F8" s="42">
        <v>1</v>
      </c>
      <c r="G8" s="42">
        <v>1</v>
      </c>
      <c r="J8" s="58"/>
      <c r="K8" s="38"/>
      <c r="L8" s="57" t="s">
        <v>24</v>
      </c>
      <c r="M8" s="52"/>
      <c r="N8" s="52"/>
      <c r="O8" s="52"/>
      <c r="P8" s="54" t="s">
        <v>83</v>
      </c>
      <c r="Q8" s="54" t="s">
        <v>83</v>
      </c>
      <c r="T8" s="58"/>
      <c r="U8" s="38"/>
      <c r="V8" s="57" t="s">
        <v>24</v>
      </c>
      <c r="W8" s="52"/>
      <c r="X8" s="52"/>
      <c r="Y8" s="52"/>
      <c r="Z8" s="54" t="s">
        <v>83</v>
      </c>
      <c r="AA8" s="54" t="s">
        <v>83</v>
      </c>
      <c r="AB8" s="67"/>
      <c r="AC8" s="42"/>
    </row>
    <row r="9" spans="1:29" ht="12">
      <c r="A9" s="38"/>
      <c r="B9" s="57" t="s">
        <v>26</v>
      </c>
      <c r="C9" s="52"/>
      <c r="D9" s="52"/>
      <c r="E9" s="52"/>
      <c r="F9" s="42"/>
      <c r="G9" s="42"/>
      <c r="H9" s="29"/>
      <c r="J9" s="58"/>
      <c r="K9" s="38"/>
      <c r="L9" s="57" t="s">
        <v>26</v>
      </c>
      <c r="M9" s="52"/>
      <c r="N9" s="52"/>
      <c r="O9" s="52"/>
      <c r="P9" s="42"/>
      <c r="Q9" s="42"/>
      <c r="R9" s="29"/>
      <c r="T9" s="58"/>
      <c r="U9" s="38"/>
      <c r="V9" s="57" t="s">
        <v>26</v>
      </c>
      <c r="W9" s="52"/>
      <c r="X9" s="52"/>
      <c r="Y9" s="52"/>
      <c r="Z9" s="42"/>
      <c r="AA9" s="42"/>
      <c r="AB9" s="67"/>
      <c r="AC9" s="42"/>
    </row>
    <row r="10" spans="1:29" ht="12">
      <c r="A10" s="38"/>
      <c r="B10" s="57" t="s">
        <v>27</v>
      </c>
      <c r="C10" s="52"/>
      <c r="D10" s="52"/>
      <c r="E10" s="52"/>
      <c r="F10" s="42"/>
      <c r="G10" s="42">
        <v>2</v>
      </c>
      <c r="J10" s="58"/>
      <c r="K10" s="38"/>
      <c r="L10" s="57" t="s">
        <v>27</v>
      </c>
      <c r="M10" s="52"/>
      <c r="N10" s="52"/>
      <c r="O10" s="52"/>
      <c r="P10" s="42"/>
      <c r="Q10" s="54" t="s">
        <v>83</v>
      </c>
      <c r="T10" s="58"/>
      <c r="U10" s="38"/>
      <c r="V10" s="57" t="s">
        <v>27</v>
      </c>
      <c r="W10" s="52"/>
      <c r="X10" s="52"/>
      <c r="Y10" s="52"/>
      <c r="Z10" s="42"/>
      <c r="AA10" s="54" t="s">
        <v>83</v>
      </c>
      <c r="AB10" s="67"/>
      <c r="AC10" s="42"/>
    </row>
    <row r="11" spans="1:29" ht="12">
      <c r="A11" s="38"/>
      <c r="B11" s="57" t="s">
        <v>28</v>
      </c>
      <c r="C11" s="52">
        <v>2</v>
      </c>
      <c r="D11" s="52">
        <v>3</v>
      </c>
      <c r="E11" s="52">
        <v>3</v>
      </c>
      <c r="F11" s="42">
        <v>3</v>
      </c>
      <c r="G11" s="42">
        <v>2</v>
      </c>
      <c r="H11" s="8">
        <v>1</v>
      </c>
      <c r="I11" s="8">
        <v>1</v>
      </c>
      <c r="J11" s="58"/>
      <c r="K11" s="38"/>
      <c r="L11" s="57" t="s">
        <v>28</v>
      </c>
      <c r="M11" s="52" t="s">
        <v>76</v>
      </c>
      <c r="N11" s="52">
        <v>27</v>
      </c>
      <c r="O11" s="52">
        <v>26</v>
      </c>
      <c r="P11" s="42">
        <v>21</v>
      </c>
      <c r="Q11" s="54" t="s">
        <v>76</v>
      </c>
      <c r="R11" s="12" t="s">
        <v>76</v>
      </c>
      <c r="S11" s="8">
        <v>3</v>
      </c>
      <c r="T11" s="58"/>
      <c r="U11" s="38"/>
      <c r="V11" s="57" t="s">
        <v>28</v>
      </c>
      <c r="W11" s="52" t="s">
        <v>76</v>
      </c>
      <c r="X11" s="52">
        <v>674</v>
      </c>
      <c r="Y11" s="52">
        <v>487</v>
      </c>
      <c r="Z11" s="42">
        <v>628</v>
      </c>
      <c r="AA11" s="54" t="s">
        <v>76</v>
      </c>
      <c r="AB11" s="55" t="s">
        <v>76</v>
      </c>
      <c r="AC11" s="54" t="s">
        <v>76</v>
      </c>
    </row>
    <row r="12" spans="1:29" ht="12">
      <c r="A12" s="38"/>
      <c r="B12" s="57" t="s">
        <v>29</v>
      </c>
      <c r="C12" s="52">
        <v>4</v>
      </c>
      <c r="D12" s="52">
        <v>6</v>
      </c>
      <c r="E12" s="52">
        <v>4</v>
      </c>
      <c r="F12" s="42">
        <v>3</v>
      </c>
      <c r="G12" s="42">
        <v>8</v>
      </c>
      <c r="H12" s="8">
        <v>4</v>
      </c>
      <c r="I12" s="8">
        <v>4</v>
      </c>
      <c r="J12" s="58"/>
      <c r="K12" s="38"/>
      <c r="L12" s="57" t="s">
        <v>29</v>
      </c>
      <c r="M12" s="52">
        <v>21</v>
      </c>
      <c r="N12" s="52">
        <v>50</v>
      </c>
      <c r="O12" s="52">
        <v>52</v>
      </c>
      <c r="P12" s="42">
        <v>46</v>
      </c>
      <c r="Q12" s="42">
        <v>74</v>
      </c>
      <c r="R12" s="8">
        <v>45</v>
      </c>
      <c r="S12" s="8">
        <v>71</v>
      </c>
      <c r="T12" s="58"/>
      <c r="U12" s="38"/>
      <c r="V12" s="57" t="s">
        <v>29</v>
      </c>
      <c r="W12" s="52">
        <v>897</v>
      </c>
      <c r="X12" s="52">
        <v>3352</v>
      </c>
      <c r="Y12" s="52">
        <v>3400</v>
      </c>
      <c r="Z12" s="42">
        <v>2250</v>
      </c>
      <c r="AA12" s="42">
        <v>2455</v>
      </c>
      <c r="AB12" s="67">
        <v>1591</v>
      </c>
      <c r="AC12" s="42">
        <v>3261</v>
      </c>
    </row>
    <row r="13" spans="1:29" ht="12">
      <c r="A13" s="38"/>
      <c r="B13" s="57" t="s">
        <v>30</v>
      </c>
      <c r="C13" s="52">
        <v>10</v>
      </c>
      <c r="D13" s="52">
        <v>11</v>
      </c>
      <c r="E13" s="52">
        <v>5</v>
      </c>
      <c r="F13" s="42">
        <v>6</v>
      </c>
      <c r="G13" s="42">
        <v>9</v>
      </c>
      <c r="H13" s="8">
        <v>8</v>
      </c>
      <c r="I13" s="8">
        <v>11</v>
      </c>
      <c r="J13" s="58"/>
      <c r="K13" s="38"/>
      <c r="L13" s="57" t="s">
        <v>30</v>
      </c>
      <c r="M13" s="52">
        <v>30</v>
      </c>
      <c r="N13" s="52">
        <v>38</v>
      </c>
      <c r="O13" s="52">
        <v>17</v>
      </c>
      <c r="P13" s="42">
        <v>27</v>
      </c>
      <c r="Q13" s="42">
        <v>37</v>
      </c>
      <c r="R13" s="8">
        <v>35</v>
      </c>
      <c r="S13" s="8">
        <v>45</v>
      </c>
      <c r="T13" s="58"/>
      <c r="U13" s="38"/>
      <c r="V13" s="57" t="s">
        <v>30</v>
      </c>
      <c r="W13" s="52">
        <v>880</v>
      </c>
      <c r="X13" s="52">
        <v>1522</v>
      </c>
      <c r="Y13" s="52">
        <v>1039</v>
      </c>
      <c r="Z13" s="42">
        <v>1265</v>
      </c>
      <c r="AA13" s="42">
        <v>1503</v>
      </c>
      <c r="AB13" s="67">
        <v>1240</v>
      </c>
      <c r="AC13" s="42">
        <v>1554</v>
      </c>
    </row>
    <row r="14" spans="1:29" ht="12">
      <c r="A14" s="38"/>
      <c r="B14" s="57" t="s">
        <v>31</v>
      </c>
      <c r="C14" s="52"/>
      <c r="D14" s="52"/>
      <c r="E14" s="52"/>
      <c r="F14" s="42"/>
      <c r="G14" s="42"/>
      <c r="H14" s="8">
        <v>1</v>
      </c>
      <c r="I14" s="8">
        <v>1</v>
      </c>
      <c r="J14" s="58"/>
      <c r="K14" s="38"/>
      <c r="L14" s="57" t="s">
        <v>31</v>
      </c>
      <c r="M14" s="52"/>
      <c r="N14" s="52"/>
      <c r="O14" s="52"/>
      <c r="P14" s="42"/>
      <c r="Q14" s="42"/>
      <c r="R14" s="12" t="s">
        <v>78</v>
      </c>
      <c r="S14" s="8">
        <v>3</v>
      </c>
      <c r="T14" s="58"/>
      <c r="U14" s="38"/>
      <c r="V14" s="57" t="s">
        <v>31</v>
      </c>
      <c r="W14" s="52"/>
      <c r="X14" s="52"/>
      <c r="Y14" s="52"/>
      <c r="Z14" s="42"/>
      <c r="AA14" s="42"/>
      <c r="AB14" s="55" t="s">
        <v>78</v>
      </c>
      <c r="AC14" s="54" t="s">
        <v>78</v>
      </c>
    </row>
    <row r="15" spans="1:29" ht="12">
      <c r="A15" s="38"/>
      <c r="B15" s="57" t="s">
        <v>32</v>
      </c>
      <c r="C15" s="52">
        <v>3</v>
      </c>
      <c r="D15" s="52">
        <v>3</v>
      </c>
      <c r="E15" s="52">
        <v>4</v>
      </c>
      <c r="F15" s="42">
        <v>3</v>
      </c>
      <c r="G15" s="42">
        <v>4</v>
      </c>
      <c r="H15" s="8">
        <v>5</v>
      </c>
      <c r="I15" s="8">
        <v>2</v>
      </c>
      <c r="J15" s="58"/>
      <c r="K15" s="38"/>
      <c r="L15" s="57" t="s">
        <v>32</v>
      </c>
      <c r="M15" s="52">
        <v>27</v>
      </c>
      <c r="N15" s="52">
        <v>40</v>
      </c>
      <c r="O15" s="52">
        <v>39</v>
      </c>
      <c r="P15" s="42">
        <v>37</v>
      </c>
      <c r="Q15" s="42">
        <v>37</v>
      </c>
      <c r="R15" s="8">
        <v>36</v>
      </c>
      <c r="S15" s="8">
        <v>34</v>
      </c>
      <c r="T15" s="58"/>
      <c r="U15" s="38"/>
      <c r="V15" s="57" t="s">
        <v>32</v>
      </c>
      <c r="W15" s="52">
        <v>2955</v>
      </c>
      <c r="X15" s="52">
        <v>5152</v>
      </c>
      <c r="Y15" s="52">
        <v>3371</v>
      </c>
      <c r="Z15" s="42">
        <v>3176</v>
      </c>
      <c r="AA15" s="42">
        <v>2687</v>
      </c>
      <c r="AB15" s="67">
        <v>6781</v>
      </c>
      <c r="AC15" s="54" t="s">
        <v>91</v>
      </c>
    </row>
    <row r="16" spans="1:29" ht="12">
      <c r="A16" s="38"/>
      <c r="B16" s="57" t="s">
        <v>33</v>
      </c>
      <c r="C16" s="52">
        <v>3</v>
      </c>
      <c r="D16" s="52">
        <v>3</v>
      </c>
      <c r="E16" s="52">
        <v>2</v>
      </c>
      <c r="F16" s="42">
        <v>3</v>
      </c>
      <c r="G16" s="42">
        <v>3</v>
      </c>
      <c r="H16" s="8">
        <v>2</v>
      </c>
      <c r="I16" s="8">
        <v>2</v>
      </c>
      <c r="J16" s="58"/>
      <c r="K16" s="38"/>
      <c r="L16" s="57" t="s">
        <v>33</v>
      </c>
      <c r="M16" s="52">
        <v>9</v>
      </c>
      <c r="N16" s="52">
        <v>25</v>
      </c>
      <c r="O16" s="52" t="s">
        <v>78</v>
      </c>
      <c r="P16" s="42">
        <v>14</v>
      </c>
      <c r="Q16" s="42">
        <v>12</v>
      </c>
      <c r="R16" s="12" t="s">
        <v>78</v>
      </c>
      <c r="S16" s="8">
        <v>7</v>
      </c>
      <c r="T16" s="58"/>
      <c r="U16" s="38"/>
      <c r="V16" s="57" t="s">
        <v>33</v>
      </c>
      <c r="W16" s="52">
        <v>488</v>
      </c>
      <c r="X16" s="52">
        <v>290</v>
      </c>
      <c r="Y16" s="52" t="s">
        <v>78</v>
      </c>
      <c r="Z16" s="42">
        <v>354</v>
      </c>
      <c r="AA16" s="42">
        <v>248</v>
      </c>
      <c r="AB16" s="55" t="s">
        <v>78</v>
      </c>
      <c r="AC16" s="54" t="s">
        <v>78</v>
      </c>
    </row>
    <row r="17" spans="1:29" ht="12">
      <c r="A17" s="38"/>
      <c r="B17" s="57" t="s">
        <v>34</v>
      </c>
      <c r="C17" s="146">
        <v>7</v>
      </c>
      <c r="D17" s="146">
        <v>7</v>
      </c>
      <c r="E17" s="52">
        <v>4</v>
      </c>
      <c r="F17" s="42">
        <v>4</v>
      </c>
      <c r="G17" s="42">
        <v>7</v>
      </c>
      <c r="H17" s="8">
        <v>6</v>
      </c>
      <c r="I17" s="8">
        <v>4</v>
      </c>
      <c r="J17" s="58"/>
      <c r="K17" s="38"/>
      <c r="L17" s="57" t="s">
        <v>34</v>
      </c>
      <c r="M17" s="146">
        <v>31</v>
      </c>
      <c r="N17" s="146">
        <v>24</v>
      </c>
      <c r="O17" s="52">
        <v>11</v>
      </c>
      <c r="P17" s="42">
        <v>15</v>
      </c>
      <c r="Q17" s="42">
        <v>27</v>
      </c>
      <c r="R17" s="8">
        <v>22</v>
      </c>
      <c r="S17" s="8">
        <v>11</v>
      </c>
      <c r="T17" s="58"/>
      <c r="U17" s="38"/>
      <c r="V17" s="57" t="s">
        <v>34</v>
      </c>
      <c r="W17" s="146"/>
      <c r="X17" s="146"/>
      <c r="Y17" s="52">
        <v>396</v>
      </c>
      <c r="Z17" s="42">
        <v>861</v>
      </c>
      <c r="AA17" s="42">
        <v>1746</v>
      </c>
      <c r="AB17" s="67">
        <v>818</v>
      </c>
      <c r="AC17" s="42">
        <v>618</v>
      </c>
    </row>
    <row r="18" spans="1:29" ht="12">
      <c r="A18" s="38"/>
      <c r="B18" s="57" t="s">
        <v>35</v>
      </c>
      <c r="C18" s="146"/>
      <c r="D18" s="146"/>
      <c r="E18" s="52"/>
      <c r="F18" s="42">
        <v>1</v>
      </c>
      <c r="G18" s="42">
        <v>1</v>
      </c>
      <c r="H18" s="8">
        <v>1</v>
      </c>
      <c r="J18" s="58"/>
      <c r="K18" s="38"/>
      <c r="L18" s="57" t="s">
        <v>35</v>
      </c>
      <c r="M18" s="146"/>
      <c r="N18" s="146"/>
      <c r="O18" s="52"/>
      <c r="P18" s="54" t="s">
        <v>207</v>
      </c>
      <c r="Q18" s="54" t="s">
        <v>207</v>
      </c>
      <c r="R18" s="12" t="s">
        <v>207</v>
      </c>
      <c r="T18" s="58"/>
      <c r="U18" s="38"/>
      <c r="V18" s="57" t="s">
        <v>35</v>
      </c>
      <c r="W18" s="146"/>
      <c r="X18" s="146"/>
      <c r="Y18" s="52"/>
      <c r="Z18" s="54" t="s">
        <v>207</v>
      </c>
      <c r="AA18" s="54" t="s">
        <v>207</v>
      </c>
      <c r="AB18" s="55" t="s">
        <v>207</v>
      </c>
      <c r="AC18" s="42"/>
    </row>
    <row r="19" spans="1:29" ht="12">
      <c r="A19" s="38"/>
      <c r="B19" s="57" t="s">
        <v>36</v>
      </c>
      <c r="C19" s="146"/>
      <c r="D19" s="146"/>
      <c r="E19" s="52"/>
      <c r="F19" s="42"/>
      <c r="G19" s="42"/>
      <c r="J19" s="58"/>
      <c r="K19" s="38"/>
      <c r="L19" s="57" t="s">
        <v>36</v>
      </c>
      <c r="M19" s="146"/>
      <c r="N19" s="146"/>
      <c r="O19" s="52"/>
      <c r="P19" s="42"/>
      <c r="Q19" s="42"/>
      <c r="T19" s="58"/>
      <c r="U19" s="38"/>
      <c r="V19" s="57" t="s">
        <v>36</v>
      </c>
      <c r="W19" s="146"/>
      <c r="X19" s="146"/>
      <c r="Y19" s="52"/>
      <c r="Z19" s="42"/>
      <c r="AA19" s="42"/>
      <c r="AB19" s="67"/>
      <c r="AC19" s="42"/>
    </row>
    <row r="20" spans="1:29" ht="12">
      <c r="A20" s="38"/>
      <c r="B20" s="57" t="s">
        <v>37</v>
      </c>
      <c r="C20" s="146"/>
      <c r="D20" s="146"/>
      <c r="E20" s="52">
        <v>1</v>
      </c>
      <c r="F20" s="42">
        <v>1</v>
      </c>
      <c r="G20" s="42">
        <v>1</v>
      </c>
      <c r="H20" s="8">
        <v>1</v>
      </c>
      <c r="I20" s="8">
        <v>2</v>
      </c>
      <c r="J20" s="58"/>
      <c r="K20" s="38"/>
      <c r="L20" s="57" t="s">
        <v>37</v>
      </c>
      <c r="M20" s="146"/>
      <c r="N20" s="146"/>
      <c r="O20" s="52" t="s">
        <v>79</v>
      </c>
      <c r="P20" s="54" t="s">
        <v>79</v>
      </c>
      <c r="Q20" s="54" t="s">
        <v>79</v>
      </c>
      <c r="R20" s="12" t="s">
        <v>79</v>
      </c>
      <c r="S20" s="8">
        <v>3</v>
      </c>
      <c r="T20" s="58"/>
      <c r="U20" s="38"/>
      <c r="V20" s="57" t="s">
        <v>37</v>
      </c>
      <c r="W20" s="146"/>
      <c r="X20" s="146"/>
      <c r="Y20" s="52" t="s">
        <v>79</v>
      </c>
      <c r="Z20" s="54" t="s">
        <v>79</v>
      </c>
      <c r="AA20" s="54" t="s">
        <v>79</v>
      </c>
      <c r="AB20" s="55" t="s">
        <v>79</v>
      </c>
      <c r="AC20" s="54" t="s">
        <v>79</v>
      </c>
    </row>
    <row r="21" spans="1:29" ht="12">
      <c r="A21" s="58"/>
      <c r="B21" s="57" t="s">
        <v>38</v>
      </c>
      <c r="C21" s="52">
        <v>3</v>
      </c>
      <c r="D21" s="52">
        <v>3</v>
      </c>
      <c r="E21" s="52">
        <v>4</v>
      </c>
      <c r="F21" s="42">
        <v>5</v>
      </c>
      <c r="G21" s="42">
        <v>5</v>
      </c>
      <c r="H21" s="29">
        <v>5</v>
      </c>
      <c r="I21" s="8">
        <v>4</v>
      </c>
      <c r="J21" s="58"/>
      <c r="K21" s="58"/>
      <c r="L21" s="57" t="s">
        <v>38</v>
      </c>
      <c r="M21" s="52">
        <v>8</v>
      </c>
      <c r="N21" s="52">
        <v>8</v>
      </c>
      <c r="O21" s="52">
        <v>10</v>
      </c>
      <c r="P21" s="42">
        <v>12</v>
      </c>
      <c r="Q21" s="42">
        <v>12</v>
      </c>
      <c r="R21" s="29">
        <v>25</v>
      </c>
      <c r="S21" s="8">
        <v>69</v>
      </c>
      <c r="T21" s="58"/>
      <c r="U21" s="58"/>
      <c r="V21" s="57" t="s">
        <v>38</v>
      </c>
      <c r="W21" s="52">
        <v>263</v>
      </c>
      <c r="X21" s="52">
        <v>262</v>
      </c>
      <c r="Y21" s="52">
        <v>393</v>
      </c>
      <c r="Z21" s="42">
        <v>334</v>
      </c>
      <c r="AA21" s="42">
        <v>262</v>
      </c>
      <c r="AB21" s="67">
        <v>616</v>
      </c>
      <c r="AC21" s="42">
        <v>2493</v>
      </c>
    </row>
    <row r="22" spans="1:29" ht="12">
      <c r="A22" s="58"/>
      <c r="B22" s="57" t="s">
        <v>39</v>
      </c>
      <c r="C22" s="52">
        <v>1</v>
      </c>
      <c r="D22" s="52">
        <v>4</v>
      </c>
      <c r="E22" s="52">
        <v>3</v>
      </c>
      <c r="F22" s="42">
        <v>1</v>
      </c>
      <c r="G22" s="42">
        <v>6</v>
      </c>
      <c r="H22" s="8">
        <v>2</v>
      </c>
      <c r="I22" s="8">
        <v>4</v>
      </c>
      <c r="J22" s="58"/>
      <c r="K22" s="58"/>
      <c r="L22" s="57" t="s">
        <v>39</v>
      </c>
      <c r="M22" s="52" t="s">
        <v>82</v>
      </c>
      <c r="N22" s="52">
        <v>56</v>
      </c>
      <c r="O22" s="52">
        <v>64</v>
      </c>
      <c r="P22" s="54" t="s">
        <v>82</v>
      </c>
      <c r="Q22" s="42">
        <v>53</v>
      </c>
      <c r="R22" s="12" t="s">
        <v>82</v>
      </c>
      <c r="S22" s="8">
        <v>46</v>
      </c>
      <c r="T22" s="58"/>
      <c r="U22" s="58"/>
      <c r="V22" s="57" t="s">
        <v>39</v>
      </c>
      <c r="W22" s="52" t="s">
        <v>82</v>
      </c>
      <c r="X22" s="52">
        <v>4798</v>
      </c>
      <c r="Y22" s="52">
        <v>4286</v>
      </c>
      <c r="Z22" s="54" t="s">
        <v>82</v>
      </c>
      <c r="AA22" s="42">
        <v>3518</v>
      </c>
      <c r="AB22" s="55" t="s">
        <v>82</v>
      </c>
      <c r="AC22" s="42">
        <v>2001</v>
      </c>
    </row>
    <row r="23" spans="1:29" ht="12">
      <c r="A23" s="58"/>
      <c r="B23" s="57" t="s">
        <v>40</v>
      </c>
      <c r="C23" s="52"/>
      <c r="D23" s="52"/>
      <c r="E23" s="52"/>
      <c r="F23" s="52"/>
      <c r="G23" s="52"/>
      <c r="H23" s="52"/>
      <c r="I23" s="54"/>
      <c r="J23" s="58"/>
      <c r="K23" s="58"/>
      <c r="L23" s="57" t="s">
        <v>40</v>
      </c>
      <c r="M23" s="52"/>
      <c r="N23" s="52"/>
      <c r="O23" s="52"/>
      <c r="P23" s="52"/>
      <c r="Q23" s="52"/>
      <c r="R23" s="52"/>
      <c r="S23" s="54"/>
      <c r="T23" s="58"/>
      <c r="U23" s="58"/>
      <c r="V23" s="57" t="s">
        <v>40</v>
      </c>
      <c r="W23" s="52"/>
      <c r="X23" s="52"/>
      <c r="Y23" s="52"/>
      <c r="Z23" s="52"/>
      <c r="AA23" s="54"/>
      <c r="AB23" s="54"/>
      <c r="AC23" s="54"/>
    </row>
    <row r="24" spans="1:29" ht="12">
      <c r="A24" s="58"/>
      <c r="B24" s="57" t="s">
        <v>42</v>
      </c>
      <c r="C24" s="52">
        <v>5</v>
      </c>
      <c r="D24" s="52">
        <v>4</v>
      </c>
      <c r="E24" s="52">
        <v>3</v>
      </c>
      <c r="F24" s="42">
        <v>4</v>
      </c>
      <c r="G24" s="52">
        <v>3</v>
      </c>
      <c r="H24" s="8">
        <v>1</v>
      </c>
      <c r="I24" s="8">
        <v>1</v>
      </c>
      <c r="J24" s="58"/>
      <c r="K24" s="58"/>
      <c r="L24" s="57" t="s">
        <v>42</v>
      </c>
      <c r="M24" s="52">
        <v>25</v>
      </c>
      <c r="N24" s="52">
        <v>21</v>
      </c>
      <c r="O24" s="52">
        <v>11</v>
      </c>
      <c r="P24" s="42">
        <v>29</v>
      </c>
      <c r="Q24" s="52">
        <v>8</v>
      </c>
      <c r="R24" s="12" t="s">
        <v>81</v>
      </c>
      <c r="S24" s="8">
        <v>2</v>
      </c>
      <c r="T24" s="58"/>
      <c r="U24" s="58"/>
      <c r="V24" s="57" t="s">
        <v>42</v>
      </c>
      <c r="W24" s="52"/>
      <c r="X24" s="52"/>
      <c r="Y24" s="52">
        <v>157</v>
      </c>
      <c r="Z24" s="42">
        <v>12082</v>
      </c>
      <c r="AA24" s="42">
        <v>305</v>
      </c>
      <c r="AB24" s="55" t="s">
        <v>81</v>
      </c>
      <c r="AC24" s="54" t="s">
        <v>81</v>
      </c>
    </row>
    <row r="25" spans="1:29" ht="12">
      <c r="A25" s="58" t="s">
        <v>43</v>
      </c>
      <c r="B25" s="56"/>
      <c r="C25" s="52">
        <v>208</v>
      </c>
      <c r="D25" s="52">
        <v>212</v>
      </c>
      <c r="E25" s="52">
        <v>196</v>
      </c>
      <c r="F25" s="42">
        <v>185</v>
      </c>
      <c r="G25" s="42">
        <v>197</v>
      </c>
      <c r="H25" s="12">
        <v>200</v>
      </c>
      <c r="I25" s="12">
        <v>189</v>
      </c>
      <c r="J25" s="58"/>
      <c r="K25" s="58" t="s">
        <v>43</v>
      </c>
      <c r="L25" s="56"/>
      <c r="M25" s="52">
        <v>681</v>
      </c>
      <c r="N25" s="52">
        <v>727</v>
      </c>
      <c r="O25" s="52">
        <v>805</v>
      </c>
      <c r="P25" s="42">
        <v>900</v>
      </c>
      <c r="Q25" s="42">
        <v>1100</v>
      </c>
      <c r="R25" s="12">
        <v>1248</v>
      </c>
      <c r="S25" s="12">
        <v>1283</v>
      </c>
      <c r="T25" s="58"/>
      <c r="U25" s="58" t="s">
        <v>43</v>
      </c>
      <c r="V25" s="56"/>
      <c r="W25" s="52">
        <v>13059</v>
      </c>
      <c r="X25" s="52">
        <v>16586</v>
      </c>
      <c r="Y25" s="52">
        <v>15530</v>
      </c>
      <c r="Z25" s="42">
        <v>16199</v>
      </c>
      <c r="AA25" s="42">
        <v>20036</v>
      </c>
      <c r="AB25" s="67">
        <v>21920</v>
      </c>
      <c r="AC25" s="42">
        <v>20141</v>
      </c>
    </row>
    <row r="26" spans="1:29" ht="12">
      <c r="A26" s="58"/>
      <c r="B26" s="57" t="s">
        <v>44</v>
      </c>
      <c r="C26" s="52"/>
      <c r="D26" s="52"/>
      <c r="E26" s="52"/>
      <c r="F26" s="42"/>
      <c r="G26" s="42"/>
      <c r="J26" s="58"/>
      <c r="K26" s="58"/>
      <c r="L26" s="57" t="s">
        <v>44</v>
      </c>
      <c r="M26" s="52"/>
      <c r="N26" s="52"/>
      <c r="O26" s="52"/>
      <c r="P26" s="42"/>
      <c r="Q26" s="42"/>
      <c r="T26" s="58"/>
      <c r="U26" s="58"/>
      <c r="V26" s="57" t="s">
        <v>44</v>
      </c>
      <c r="W26" s="52"/>
      <c r="X26" s="52"/>
      <c r="Y26" s="52"/>
      <c r="Z26" s="42"/>
      <c r="AA26" s="42"/>
      <c r="AB26" s="67"/>
      <c r="AC26" s="42"/>
    </row>
    <row r="27" spans="1:29" ht="12">
      <c r="A27" s="58"/>
      <c r="B27" s="57" t="s">
        <v>45</v>
      </c>
      <c r="C27" s="52">
        <v>2</v>
      </c>
      <c r="D27" s="52"/>
      <c r="E27" s="52">
        <v>3</v>
      </c>
      <c r="F27" s="42">
        <v>2</v>
      </c>
      <c r="G27" s="42">
        <v>2</v>
      </c>
      <c r="H27" s="8">
        <v>1</v>
      </c>
      <c r="I27" s="8">
        <v>1</v>
      </c>
      <c r="J27" s="58"/>
      <c r="K27" s="58"/>
      <c r="L27" s="57" t="s">
        <v>45</v>
      </c>
      <c r="M27" s="52" t="s">
        <v>80</v>
      </c>
      <c r="N27" s="52"/>
      <c r="O27" s="52">
        <v>5</v>
      </c>
      <c r="P27" s="54" t="s">
        <v>80</v>
      </c>
      <c r="Q27" s="54" t="s">
        <v>80</v>
      </c>
      <c r="R27" s="12" t="s">
        <v>80</v>
      </c>
      <c r="S27" s="8">
        <v>4</v>
      </c>
      <c r="T27" s="58"/>
      <c r="U27" s="58"/>
      <c r="V27" s="57" t="s">
        <v>45</v>
      </c>
      <c r="W27" s="52" t="s">
        <v>80</v>
      </c>
      <c r="X27" s="52"/>
      <c r="Y27" s="52">
        <v>120</v>
      </c>
      <c r="Z27" s="54" t="s">
        <v>80</v>
      </c>
      <c r="AA27" s="54" t="s">
        <v>80</v>
      </c>
      <c r="AB27" s="55" t="s">
        <v>80</v>
      </c>
      <c r="AC27" s="54" t="s">
        <v>80</v>
      </c>
    </row>
    <row r="28" spans="1:29" ht="12">
      <c r="A28" s="58"/>
      <c r="B28" s="57" t="s">
        <v>46</v>
      </c>
      <c r="C28" s="52">
        <v>5</v>
      </c>
      <c r="D28" s="52">
        <v>7</v>
      </c>
      <c r="E28" s="52">
        <v>5</v>
      </c>
      <c r="F28" s="42">
        <v>4</v>
      </c>
      <c r="G28" s="42">
        <v>3</v>
      </c>
      <c r="H28" s="8">
        <v>5</v>
      </c>
      <c r="I28" s="8">
        <v>2</v>
      </c>
      <c r="J28" s="58"/>
      <c r="K28" s="58"/>
      <c r="L28" s="57" t="s">
        <v>46</v>
      </c>
      <c r="M28" s="52">
        <v>14</v>
      </c>
      <c r="N28" s="52">
        <v>18</v>
      </c>
      <c r="O28" s="52">
        <v>8</v>
      </c>
      <c r="P28" s="42">
        <v>15</v>
      </c>
      <c r="Q28" s="42">
        <v>9</v>
      </c>
      <c r="R28" s="8">
        <v>10</v>
      </c>
      <c r="S28" s="8">
        <v>4</v>
      </c>
      <c r="T28" s="58"/>
      <c r="U28" s="58"/>
      <c r="V28" s="57" t="s">
        <v>46</v>
      </c>
      <c r="W28" s="52">
        <v>183</v>
      </c>
      <c r="X28" s="52">
        <v>182</v>
      </c>
      <c r="Y28" s="52">
        <v>58</v>
      </c>
      <c r="Z28" s="42">
        <v>105</v>
      </c>
      <c r="AA28" s="42">
        <v>35</v>
      </c>
      <c r="AB28" s="67">
        <v>34</v>
      </c>
      <c r="AC28" s="54" t="s">
        <v>82</v>
      </c>
    </row>
    <row r="29" spans="1:29" ht="12">
      <c r="A29" s="58"/>
      <c r="B29" s="57" t="s">
        <v>47</v>
      </c>
      <c r="C29" s="52">
        <v>3</v>
      </c>
      <c r="D29" s="52">
        <v>2</v>
      </c>
      <c r="E29" s="52">
        <v>2</v>
      </c>
      <c r="F29" s="42">
        <v>3</v>
      </c>
      <c r="G29" s="42">
        <v>3</v>
      </c>
      <c r="H29" s="8">
        <v>2</v>
      </c>
      <c r="I29" s="8">
        <v>2</v>
      </c>
      <c r="J29" s="58"/>
      <c r="K29" s="58"/>
      <c r="L29" s="57" t="s">
        <v>47</v>
      </c>
      <c r="M29" s="52">
        <v>4</v>
      </c>
      <c r="N29" s="52" t="s">
        <v>83</v>
      </c>
      <c r="O29" s="52" t="s">
        <v>83</v>
      </c>
      <c r="P29" s="42">
        <v>6</v>
      </c>
      <c r="Q29" s="42">
        <v>6</v>
      </c>
      <c r="R29" s="12" t="s">
        <v>83</v>
      </c>
      <c r="S29" s="8">
        <v>4</v>
      </c>
      <c r="T29" s="58"/>
      <c r="U29" s="58"/>
      <c r="V29" s="57" t="s">
        <v>47</v>
      </c>
      <c r="W29" s="52">
        <v>68</v>
      </c>
      <c r="X29" s="52" t="s">
        <v>83</v>
      </c>
      <c r="Y29" s="52" t="s">
        <v>83</v>
      </c>
      <c r="Z29" s="42">
        <v>84</v>
      </c>
      <c r="AA29" s="42">
        <v>67</v>
      </c>
      <c r="AB29" s="55" t="s">
        <v>83</v>
      </c>
      <c r="AC29" s="54" t="s">
        <v>83</v>
      </c>
    </row>
    <row r="30" spans="1:29" ht="12">
      <c r="A30" s="58"/>
      <c r="B30" s="57" t="s">
        <v>48</v>
      </c>
      <c r="C30" s="52">
        <v>6</v>
      </c>
      <c r="D30" s="52">
        <v>7</v>
      </c>
      <c r="E30" s="52">
        <v>8</v>
      </c>
      <c r="F30" s="42">
        <v>9</v>
      </c>
      <c r="G30" s="42">
        <v>8</v>
      </c>
      <c r="H30" s="8">
        <v>6</v>
      </c>
      <c r="I30" s="8">
        <v>7</v>
      </c>
      <c r="J30" s="58"/>
      <c r="K30" s="58"/>
      <c r="L30" s="57" t="s">
        <v>48</v>
      </c>
      <c r="M30" s="52">
        <v>27</v>
      </c>
      <c r="N30" s="52">
        <v>31</v>
      </c>
      <c r="O30" s="52">
        <v>17</v>
      </c>
      <c r="P30" s="42">
        <v>28</v>
      </c>
      <c r="Q30" s="42">
        <v>14</v>
      </c>
      <c r="R30" s="8">
        <v>20</v>
      </c>
      <c r="S30" s="8">
        <v>24</v>
      </c>
      <c r="T30" s="58"/>
      <c r="U30" s="58"/>
      <c r="V30" s="57" t="s">
        <v>48</v>
      </c>
      <c r="W30" s="52">
        <v>634</v>
      </c>
      <c r="X30" s="52">
        <v>924</v>
      </c>
      <c r="Y30" s="52">
        <v>304</v>
      </c>
      <c r="Z30" s="42">
        <v>602</v>
      </c>
      <c r="AA30" s="42">
        <v>162</v>
      </c>
      <c r="AB30" s="67">
        <v>558</v>
      </c>
      <c r="AC30" s="42">
        <v>703</v>
      </c>
    </row>
    <row r="31" spans="1:29" ht="12">
      <c r="A31" s="58"/>
      <c r="B31" s="57" t="s">
        <v>49</v>
      </c>
      <c r="C31" s="52">
        <v>2</v>
      </c>
      <c r="D31" s="52">
        <v>2</v>
      </c>
      <c r="E31" s="52">
        <v>1</v>
      </c>
      <c r="F31" s="42">
        <v>1</v>
      </c>
      <c r="G31" s="42">
        <v>1</v>
      </c>
      <c r="J31" s="58"/>
      <c r="K31" s="58"/>
      <c r="L31" s="57" t="s">
        <v>49</v>
      </c>
      <c r="M31" s="52" t="s">
        <v>83</v>
      </c>
      <c r="N31" s="52" t="s">
        <v>83</v>
      </c>
      <c r="O31" s="52" t="s">
        <v>83</v>
      </c>
      <c r="P31" s="54" t="s">
        <v>83</v>
      </c>
      <c r="Q31" s="54" t="s">
        <v>83</v>
      </c>
      <c r="T31" s="58"/>
      <c r="U31" s="58"/>
      <c r="V31" s="57" t="s">
        <v>49</v>
      </c>
      <c r="W31" s="52" t="s">
        <v>83</v>
      </c>
      <c r="X31" s="52" t="s">
        <v>83</v>
      </c>
      <c r="Y31" s="52" t="s">
        <v>83</v>
      </c>
      <c r="Z31" s="54" t="s">
        <v>83</v>
      </c>
      <c r="AA31" s="54" t="s">
        <v>83</v>
      </c>
      <c r="AB31" s="67"/>
      <c r="AC31" s="42"/>
    </row>
    <row r="32" spans="1:29" ht="12">
      <c r="A32" s="58"/>
      <c r="B32" s="57" t="s">
        <v>50</v>
      </c>
      <c r="C32" s="52">
        <v>4</v>
      </c>
      <c r="D32" s="52">
        <v>2</v>
      </c>
      <c r="E32" s="52">
        <v>1</v>
      </c>
      <c r="F32" s="42">
        <v>1</v>
      </c>
      <c r="G32" s="42">
        <v>3</v>
      </c>
      <c r="H32" s="8">
        <v>3</v>
      </c>
      <c r="I32" s="8">
        <v>4</v>
      </c>
      <c r="J32" s="58"/>
      <c r="K32" s="58"/>
      <c r="L32" s="57" t="s">
        <v>50</v>
      </c>
      <c r="M32" s="52">
        <v>11</v>
      </c>
      <c r="N32" s="52" t="s">
        <v>84</v>
      </c>
      <c r="O32" s="52" t="s">
        <v>84</v>
      </c>
      <c r="P32" s="54" t="s">
        <v>84</v>
      </c>
      <c r="Q32" s="42">
        <v>15</v>
      </c>
      <c r="R32" s="8">
        <v>5</v>
      </c>
      <c r="S32" s="8">
        <v>5</v>
      </c>
      <c r="T32" s="58"/>
      <c r="U32" s="58"/>
      <c r="V32" s="57" t="s">
        <v>50</v>
      </c>
      <c r="W32" s="52">
        <v>102</v>
      </c>
      <c r="X32" s="52" t="s">
        <v>84</v>
      </c>
      <c r="Y32" s="52" t="s">
        <v>84</v>
      </c>
      <c r="Z32" s="54" t="s">
        <v>84</v>
      </c>
      <c r="AA32" s="42">
        <v>539</v>
      </c>
      <c r="AB32" s="67">
        <v>112</v>
      </c>
      <c r="AC32" s="42">
        <v>51</v>
      </c>
    </row>
    <row r="33" spans="1:29" ht="12">
      <c r="A33" s="58"/>
      <c r="B33" s="57" t="s">
        <v>51</v>
      </c>
      <c r="C33" s="52">
        <v>13</v>
      </c>
      <c r="D33" s="52">
        <v>12</v>
      </c>
      <c r="E33" s="52">
        <v>9</v>
      </c>
      <c r="F33" s="42">
        <v>7</v>
      </c>
      <c r="G33" s="42">
        <v>7</v>
      </c>
      <c r="H33" s="8">
        <v>6</v>
      </c>
      <c r="I33" s="8">
        <v>8</v>
      </c>
      <c r="J33" s="58"/>
      <c r="K33" s="58"/>
      <c r="L33" s="57" t="s">
        <v>51</v>
      </c>
      <c r="M33" s="52">
        <v>121</v>
      </c>
      <c r="N33" s="52">
        <v>123</v>
      </c>
      <c r="O33" s="52">
        <v>172</v>
      </c>
      <c r="P33" s="42">
        <v>210</v>
      </c>
      <c r="Q33" s="42">
        <v>250</v>
      </c>
      <c r="R33" s="8">
        <v>283</v>
      </c>
      <c r="S33" s="8">
        <v>300</v>
      </c>
      <c r="T33" s="58"/>
      <c r="U33" s="58"/>
      <c r="V33" s="57" t="s">
        <v>51</v>
      </c>
      <c r="W33" s="52">
        <v>3632</v>
      </c>
      <c r="X33" s="52">
        <v>5014</v>
      </c>
      <c r="Y33" s="52">
        <v>4576</v>
      </c>
      <c r="Z33" s="42">
        <v>5008</v>
      </c>
      <c r="AA33" s="42">
        <v>5969</v>
      </c>
      <c r="AB33" s="67">
        <v>4598</v>
      </c>
      <c r="AC33" s="42">
        <v>5972</v>
      </c>
    </row>
    <row r="34" spans="1:29" ht="12">
      <c r="A34" s="58"/>
      <c r="B34" s="57" t="s">
        <v>52</v>
      </c>
      <c r="C34" s="52">
        <v>16</v>
      </c>
      <c r="D34" s="52">
        <v>17</v>
      </c>
      <c r="E34" s="52">
        <v>16</v>
      </c>
      <c r="F34" s="42">
        <v>15</v>
      </c>
      <c r="G34" s="42">
        <v>13</v>
      </c>
      <c r="H34" s="8">
        <v>11</v>
      </c>
      <c r="I34" s="8">
        <v>9</v>
      </c>
      <c r="J34" s="58"/>
      <c r="K34" s="58"/>
      <c r="L34" s="57" t="s">
        <v>52</v>
      </c>
      <c r="M34" s="52">
        <v>47</v>
      </c>
      <c r="N34" s="52">
        <v>45</v>
      </c>
      <c r="O34" s="52">
        <v>46</v>
      </c>
      <c r="P34" s="42">
        <v>35</v>
      </c>
      <c r="Q34" s="42">
        <v>30</v>
      </c>
      <c r="R34" s="8">
        <v>26</v>
      </c>
      <c r="S34" s="8">
        <v>21</v>
      </c>
      <c r="T34" s="58"/>
      <c r="U34" s="58"/>
      <c r="V34" s="57" t="s">
        <v>52</v>
      </c>
      <c r="W34" s="52">
        <v>898</v>
      </c>
      <c r="X34" s="52">
        <v>1093</v>
      </c>
      <c r="Y34" s="52">
        <v>857</v>
      </c>
      <c r="Z34" s="42">
        <v>534</v>
      </c>
      <c r="AA34" s="42">
        <v>468</v>
      </c>
      <c r="AB34" s="67">
        <v>274</v>
      </c>
      <c r="AC34" s="42">
        <v>201</v>
      </c>
    </row>
    <row r="35" spans="1:29" ht="12">
      <c r="A35" s="58"/>
      <c r="B35" s="57" t="s">
        <v>53</v>
      </c>
      <c r="C35" s="52">
        <v>3</v>
      </c>
      <c r="D35" s="52">
        <v>1</v>
      </c>
      <c r="E35" s="52"/>
      <c r="F35" s="42">
        <v>1</v>
      </c>
      <c r="G35" s="42">
        <v>2</v>
      </c>
      <c r="H35" s="8">
        <v>2</v>
      </c>
      <c r="I35" s="8">
        <v>1</v>
      </c>
      <c r="J35" s="58"/>
      <c r="K35" s="58"/>
      <c r="L35" s="57" t="s">
        <v>53</v>
      </c>
      <c r="M35" s="52">
        <v>9</v>
      </c>
      <c r="N35" s="52" t="s">
        <v>207</v>
      </c>
      <c r="O35" s="52"/>
      <c r="P35" s="54" t="s">
        <v>207</v>
      </c>
      <c r="Q35" s="54" t="s">
        <v>207</v>
      </c>
      <c r="R35" s="12" t="s">
        <v>207</v>
      </c>
      <c r="S35" s="8">
        <v>9</v>
      </c>
      <c r="T35" s="58"/>
      <c r="U35" s="58"/>
      <c r="V35" s="57" t="s">
        <v>53</v>
      </c>
      <c r="W35" s="52">
        <v>88</v>
      </c>
      <c r="X35" s="52" t="s">
        <v>207</v>
      </c>
      <c r="Y35" s="52"/>
      <c r="Z35" s="54" t="s">
        <v>207</v>
      </c>
      <c r="AA35" s="54" t="s">
        <v>207</v>
      </c>
      <c r="AB35" s="55" t="s">
        <v>207</v>
      </c>
      <c r="AC35" s="54" t="s">
        <v>207</v>
      </c>
    </row>
    <row r="36" spans="1:29" ht="12">
      <c r="A36" s="60"/>
      <c r="B36" s="57" t="s">
        <v>54</v>
      </c>
      <c r="C36" s="52">
        <v>5</v>
      </c>
      <c r="D36" s="52">
        <v>5</v>
      </c>
      <c r="E36" s="52">
        <v>2</v>
      </c>
      <c r="F36" s="42">
        <v>2</v>
      </c>
      <c r="G36" s="42">
        <v>3</v>
      </c>
      <c r="H36" s="8">
        <v>3</v>
      </c>
      <c r="I36" s="8">
        <v>2</v>
      </c>
      <c r="J36" s="58"/>
      <c r="K36" s="60"/>
      <c r="L36" s="57" t="s">
        <v>54</v>
      </c>
      <c r="M36" s="52">
        <v>11</v>
      </c>
      <c r="N36" s="52">
        <v>15</v>
      </c>
      <c r="O36" s="52" t="s">
        <v>207</v>
      </c>
      <c r="P36" s="54" t="s">
        <v>207</v>
      </c>
      <c r="Q36" s="42">
        <v>17</v>
      </c>
      <c r="R36" s="8">
        <v>17</v>
      </c>
      <c r="S36" s="8">
        <v>7</v>
      </c>
      <c r="T36" s="58"/>
      <c r="U36" s="60"/>
      <c r="V36" s="57" t="s">
        <v>54</v>
      </c>
      <c r="W36" s="52">
        <v>150</v>
      </c>
      <c r="X36" s="52">
        <v>212</v>
      </c>
      <c r="Y36" s="52" t="s">
        <v>207</v>
      </c>
      <c r="Z36" s="54" t="s">
        <v>207</v>
      </c>
      <c r="AA36" s="42">
        <v>70</v>
      </c>
      <c r="AB36" s="67">
        <v>293</v>
      </c>
      <c r="AC36" s="54" t="s">
        <v>207</v>
      </c>
    </row>
    <row r="37" spans="1:29" ht="12">
      <c r="A37" s="58"/>
      <c r="B37" s="57" t="s">
        <v>55</v>
      </c>
      <c r="C37" s="52">
        <v>1</v>
      </c>
      <c r="D37" s="52"/>
      <c r="E37" s="52">
        <v>1</v>
      </c>
      <c r="F37" s="42"/>
      <c r="G37" s="42"/>
      <c r="H37" s="52"/>
      <c r="I37" s="54"/>
      <c r="J37" s="58"/>
      <c r="K37" s="58"/>
      <c r="L37" s="57" t="s">
        <v>55</v>
      </c>
      <c r="M37" s="52" t="s">
        <v>92</v>
      </c>
      <c r="N37" s="52"/>
      <c r="O37" s="52" t="s">
        <v>92</v>
      </c>
      <c r="P37" s="42"/>
      <c r="Q37" s="42"/>
      <c r="R37" s="52"/>
      <c r="S37" s="54"/>
      <c r="T37" s="58"/>
      <c r="U37" s="58"/>
      <c r="V37" s="57" t="s">
        <v>55</v>
      </c>
      <c r="W37" s="52" t="s">
        <v>92</v>
      </c>
      <c r="X37" s="52"/>
      <c r="Y37" s="52" t="s">
        <v>92</v>
      </c>
      <c r="Z37" s="42"/>
      <c r="AA37" s="42"/>
      <c r="AB37" s="54"/>
      <c r="AC37" s="54"/>
    </row>
    <row r="38" spans="1:29" ht="12">
      <c r="A38" s="58"/>
      <c r="B38" s="57" t="s">
        <v>56</v>
      </c>
      <c r="C38" s="52">
        <v>6</v>
      </c>
      <c r="D38" s="52">
        <v>2</v>
      </c>
      <c r="E38" s="52">
        <v>4</v>
      </c>
      <c r="F38" s="42">
        <v>4</v>
      </c>
      <c r="G38" s="42">
        <v>4</v>
      </c>
      <c r="H38" s="8">
        <v>3</v>
      </c>
      <c r="I38" s="8">
        <v>2</v>
      </c>
      <c r="J38" s="58"/>
      <c r="K38" s="58"/>
      <c r="L38" s="57" t="s">
        <v>56</v>
      </c>
      <c r="M38" s="52">
        <v>12</v>
      </c>
      <c r="N38" s="52" t="s">
        <v>83</v>
      </c>
      <c r="O38" s="52">
        <v>9</v>
      </c>
      <c r="P38" s="42">
        <v>9</v>
      </c>
      <c r="Q38" s="42">
        <v>7</v>
      </c>
      <c r="R38" s="8">
        <v>9</v>
      </c>
      <c r="S38" s="8">
        <v>6</v>
      </c>
      <c r="T38" s="58"/>
      <c r="U38" s="58"/>
      <c r="V38" s="57" t="s">
        <v>56</v>
      </c>
      <c r="W38" s="52">
        <v>208</v>
      </c>
      <c r="X38" s="52" t="s">
        <v>83</v>
      </c>
      <c r="Y38" s="52">
        <v>52</v>
      </c>
      <c r="Z38" s="42">
        <v>65</v>
      </c>
      <c r="AA38" s="42">
        <v>48</v>
      </c>
      <c r="AB38" s="67">
        <v>119</v>
      </c>
      <c r="AC38" s="54" t="s">
        <v>83</v>
      </c>
    </row>
    <row r="39" spans="1:29" ht="12">
      <c r="A39" s="58"/>
      <c r="B39" s="57" t="s">
        <v>57</v>
      </c>
      <c r="C39" s="52">
        <v>13</v>
      </c>
      <c r="D39" s="52">
        <v>14</v>
      </c>
      <c r="E39" s="52">
        <v>16</v>
      </c>
      <c r="F39" s="42">
        <v>13</v>
      </c>
      <c r="G39" s="42">
        <v>13</v>
      </c>
      <c r="H39" s="8">
        <v>15</v>
      </c>
      <c r="I39" s="8">
        <v>11</v>
      </c>
      <c r="J39" s="58"/>
      <c r="K39" s="58"/>
      <c r="L39" s="57" t="s">
        <v>57</v>
      </c>
      <c r="M39" s="52" t="s">
        <v>207</v>
      </c>
      <c r="N39" s="52">
        <v>36</v>
      </c>
      <c r="O39" s="52">
        <v>58</v>
      </c>
      <c r="P39" s="42">
        <v>63</v>
      </c>
      <c r="Q39" s="42">
        <v>53</v>
      </c>
      <c r="R39" s="8">
        <v>70</v>
      </c>
      <c r="S39" s="8">
        <v>73</v>
      </c>
      <c r="T39" s="58"/>
      <c r="U39" s="58"/>
      <c r="V39" s="57" t="s">
        <v>57</v>
      </c>
      <c r="W39" s="52" t="s">
        <v>207</v>
      </c>
      <c r="X39" s="52">
        <v>252</v>
      </c>
      <c r="Y39" s="52">
        <v>444</v>
      </c>
      <c r="Z39" s="42">
        <v>1066</v>
      </c>
      <c r="AA39" s="42">
        <v>317</v>
      </c>
      <c r="AB39" s="67">
        <v>420</v>
      </c>
      <c r="AC39" s="42">
        <v>350</v>
      </c>
    </row>
    <row r="40" spans="1:29" ht="12">
      <c r="A40" s="58"/>
      <c r="B40" s="57" t="s">
        <v>58</v>
      </c>
      <c r="C40" s="52">
        <v>3</v>
      </c>
      <c r="D40" s="52">
        <v>4</v>
      </c>
      <c r="E40" s="52"/>
      <c r="F40" s="42">
        <v>1</v>
      </c>
      <c r="G40" s="42">
        <v>1</v>
      </c>
      <c r="H40" s="8">
        <v>1</v>
      </c>
      <c r="I40" s="8">
        <v>1</v>
      </c>
      <c r="J40" s="58"/>
      <c r="K40" s="58"/>
      <c r="L40" s="57" t="s">
        <v>58</v>
      </c>
      <c r="M40" s="52">
        <v>13</v>
      </c>
      <c r="N40" s="52">
        <v>16</v>
      </c>
      <c r="O40" s="52" t="s">
        <v>83</v>
      </c>
      <c r="P40" s="54" t="s">
        <v>83</v>
      </c>
      <c r="Q40" s="54" t="s">
        <v>83</v>
      </c>
      <c r="R40" s="12" t="s">
        <v>83</v>
      </c>
      <c r="S40" s="8">
        <v>2</v>
      </c>
      <c r="T40" s="58"/>
      <c r="U40" s="58"/>
      <c r="V40" s="57" t="s">
        <v>58</v>
      </c>
      <c r="W40" s="52">
        <v>1965</v>
      </c>
      <c r="X40" s="52">
        <v>225</v>
      </c>
      <c r="Y40" s="52" t="s">
        <v>83</v>
      </c>
      <c r="Z40" s="54" t="s">
        <v>83</v>
      </c>
      <c r="AA40" s="54" t="s">
        <v>83</v>
      </c>
      <c r="AB40" s="55" t="s">
        <v>83</v>
      </c>
      <c r="AC40" s="54" t="s">
        <v>83</v>
      </c>
    </row>
    <row r="41" spans="1:29" ht="12">
      <c r="A41" s="58"/>
      <c r="B41" s="57" t="s">
        <v>59</v>
      </c>
      <c r="C41" s="52">
        <v>24</v>
      </c>
      <c r="D41" s="52">
        <v>30</v>
      </c>
      <c r="E41" s="52">
        <v>19</v>
      </c>
      <c r="F41" s="42">
        <v>20</v>
      </c>
      <c r="G41" s="42">
        <v>23</v>
      </c>
      <c r="H41" s="8">
        <v>32</v>
      </c>
      <c r="I41" s="8">
        <v>34</v>
      </c>
      <c r="J41" s="58"/>
      <c r="K41" s="58"/>
      <c r="L41" s="57" t="s">
        <v>59</v>
      </c>
      <c r="M41" s="52">
        <v>55</v>
      </c>
      <c r="N41" s="52">
        <v>83</v>
      </c>
      <c r="O41" s="52">
        <v>61</v>
      </c>
      <c r="P41" s="42">
        <v>75</v>
      </c>
      <c r="Q41" s="42">
        <v>207</v>
      </c>
      <c r="R41" s="8">
        <v>281</v>
      </c>
      <c r="S41" s="8">
        <v>295</v>
      </c>
      <c r="T41" s="58"/>
      <c r="U41" s="58"/>
      <c r="V41" s="57" t="s">
        <v>59</v>
      </c>
      <c r="W41" s="52">
        <v>401</v>
      </c>
      <c r="X41" s="52">
        <v>835</v>
      </c>
      <c r="Y41" s="52">
        <v>609</v>
      </c>
      <c r="Z41" s="42">
        <v>928</v>
      </c>
      <c r="AA41" s="42">
        <v>1999</v>
      </c>
      <c r="AB41" s="67">
        <v>4402</v>
      </c>
      <c r="AC41" s="42">
        <v>2975</v>
      </c>
    </row>
    <row r="42" spans="1:29" ht="12">
      <c r="A42" s="58"/>
      <c r="B42" s="57" t="s">
        <v>35</v>
      </c>
      <c r="C42" s="52">
        <v>5</v>
      </c>
      <c r="D42" s="52">
        <v>7</v>
      </c>
      <c r="E42" s="52">
        <v>9</v>
      </c>
      <c r="F42" s="68">
        <v>13</v>
      </c>
      <c r="G42" s="42">
        <v>17</v>
      </c>
      <c r="H42" s="8">
        <v>18</v>
      </c>
      <c r="I42" s="8">
        <v>25</v>
      </c>
      <c r="J42" s="58"/>
      <c r="K42" s="58"/>
      <c r="L42" s="57" t="s">
        <v>35</v>
      </c>
      <c r="M42" s="52">
        <v>20</v>
      </c>
      <c r="N42" s="52">
        <v>30</v>
      </c>
      <c r="O42" s="52">
        <v>39</v>
      </c>
      <c r="P42" s="42">
        <v>54</v>
      </c>
      <c r="Q42" s="42">
        <v>71</v>
      </c>
      <c r="R42" s="8">
        <v>76</v>
      </c>
      <c r="S42" s="8">
        <v>109</v>
      </c>
      <c r="T42" s="58"/>
      <c r="U42" s="58"/>
      <c r="V42" s="57" t="s">
        <v>35</v>
      </c>
      <c r="W42" s="52">
        <v>391</v>
      </c>
      <c r="X42" s="52">
        <v>1359</v>
      </c>
      <c r="Y42" s="52">
        <v>1533</v>
      </c>
      <c r="Z42" s="42">
        <v>1567</v>
      </c>
      <c r="AA42" s="42">
        <v>2096</v>
      </c>
      <c r="AB42" s="67">
        <v>2715</v>
      </c>
      <c r="AC42" s="42">
        <v>2472</v>
      </c>
    </row>
    <row r="43" spans="1:29" ht="12">
      <c r="A43" s="58"/>
      <c r="B43" s="57" t="s">
        <v>60</v>
      </c>
      <c r="C43" s="52">
        <v>10</v>
      </c>
      <c r="D43" s="52">
        <v>8</v>
      </c>
      <c r="E43" s="52">
        <v>5</v>
      </c>
      <c r="F43" s="42">
        <v>2</v>
      </c>
      <c r="G43" s="42">
        <v>1</v>
      </c>
      <c r="H43" s="8">
        <v>2</v>
      </c>
      <c r="I43" s="8">
        <v>2</v>
      </c>
      <c r="J43" s="58"/>
      <c r="K43" s="58"/>
      <c r="L43" s="57" t="s">
        <v>60</v>
      </c>
      <c r="M43" s="52">
        <v>20</v>
      </c>
      <c r="N43" s="52">
        <v>15</v>
      </c>
      <c r="O43" s="52">
        <v>8</v>
      </c>
      <c r="P43" s="54" t="s">
        <v>207</v>
      </c>
      <c r="Q43" s="54" t="s">
        <v>207</v>
      </c>
      <c r="R43" s="12" t="s">
        <v>207</v>
      </c>
      <c r="S43" s="8">
        <v>3</v>
      </c>
      <c r="T43" s="58"/>
      <c r="U43" s="58"/>
      <c r="V43" s="57" t="s">
        <v>60</v>
      </c>
      <c r="W43" s="52">
        <v>178</v>
      </c>
      <c r="X43" s="52">
        <v>195</v>
      </c>
      <c r="Y43" s="52">
        <v>76</v>
      </c>
      <c r="Z43" s="54" t="s">
        <v>207</v>
      </c>
      <c r="AA43" s="54" t="s">
        <v>207</v>
      </c>
      <c r="AB43" s="55" t="s">
        <v>207</v>
      </c>
      <c r="AC43" s="54" t="s">
        <v>207</v>
      </c>
    </row>
    <row r="44" spans="1:29" ht="12">
      <c r="A44" s="58"/>
      <c r="B44" s="57" t="s">
        <v>61</v>
      </c>
      <c r="C44" s="52">
        <v>8</v>
      </c>
      <c r="D44" s="52">
        <v>10</v>
      </c>
      <c r="E44" s="52">
        <v>10</v>
      </c>
      <c r="F44" s="42">
        <v>6</v>
      </c>
      <c r="G44" s="42">
        <v>9</v>
      </c>
      <c r="H44" s="8">
        <v>8</v>
      </c>
      <c r="I44" s="8">
        <v>5</v>
      </c>
      <c r="J44" s="58"/>
      <c r="K44" s="58"/>
      <c r="L44" s="57" t="s">
        <v>61</v>
      </c>
      <c r="M44" s="52">
        <v>21</v>
      </c>
      <c r="N44" s="52">
        <v>26</v>
      </c>
      <c r="O44" s="52">
        <v>28</v>
      </c>
      <c r="P44" s="42">
        <v>10</v>
      </c>
      <c r="Q44" s="42">
        <v>54</v>
      </c>
      <c r="R44" s="8">
        <v>17</v>
      </c>
      <c r="S44" s="8">
        <v>12</v>
      </c>
      <c r="T44" s="58"/>
      <c r="U44" s="58"/>
      <c r="V44" s="57" t="s">
        <v>61</v>
      </c>
      <c r="W44" s="52">
        <v>288</v>
      </c>
      <c r="X44" s="52">
        <v>461</v>
      </c>
      <c r="Y44" s="52">
        <v>527</v>
      </c>
      <c r="Z44" s="42">
        <v>85</v>
      </c>
      <c r="AA44" s="42">
        <v>1966</v>
      </c>
      <c r="AB44" s="67">
        <v>237</v>
      </c>
      <c r="AC44" s="42">
        <v>225</v>
      </c>
    </row>
    <row r="45" spans="1:29" ht="12">
      <c r="A45" s="58"/>
      <c r="B45" s="57" t="s">
        <v>62</v>
      </c>
      <c r="C45" s="52">
        <v>1</v>
      </c>
      <c r="D45" s="52">
        <v>3</v>
      </c>
      <c r="E45" s="52">
        <v>1</v>
      </c>
      <c r="F45" s="42">
        <v>4</v>
      </c>
      <c r="G45" s="42">
        <v>3</v>
      </c>
      <c r="H45" s="52"/>
      <c r="I45" s="54"/>
      <c r="J45" s="58"/>
      <c r="K45" s="58"/>
      <c r="L45" s="57" t="s">
        <v>62</v>
      </c>
      <c r="M45" s="52" t="s">
        <v>85</v>
      </c>
      <c r="N45" s="52">
        <v>15</v>
      </c>
      <c r="O45" s="52" t="s">
        <v>85</v>
      </c>
      <c r="P45" s="42">
        <v>51</v>
      </c>
      <c r="Q45" s="42">
        <v>7</v>
      </c>
      <c r="R45" s="52"/>
      <c r="S45" s="54"/>
      <c r="T45" s="58"/>
      <c r="U45" s="58"/>
      <c r="V45" s="57" t="s">
        <v>62</v>
      </c>
      <c r="W45" s="52" t="s">
        <v>85</v>
      </c>
      <c r="X45" s="52">
        <v>165</v>
      </c>
      <c r="Y45" s="52" t="s">
        <v>85</v>
      </c>
      <c r="Z45" s="42">
        <v>457</v>
      </c>
      <c r="AA45" s="42">
        <v>62</v>
      </c>
      <c r="AB45" s="54"/>
      <c r="AC45" s="54"/>
    </row>
    <row r="46" spans="1:29" ht="12">
      <c r="A46" s="58"/>
      <c r="B46" s="57" t="s">
        <v>63</v>
      </c>
      <c r="C46" s="52">
        <v>1</v>
      </c>
      <c r="D46" s="52">
        <v>1</v>
      </c>
      <c r="E46" s="52">
        <v>1</v>
      </c>
      <c r="F46" s="42">
        <v>1</v>
      </c>
      <c r="G46" s="42">
        <v>1</v>
      </c>
      <c r="H46" s="52"/>
      <c r="I46" s="54"/>
      <c r="J46" s="58"/>
      <c r="K46" s="58"/>
      <c r="L46" s="57" t="s">
        <v>63</v>
      </c>
      <c r="M46" s="52" t="s">
        <v>93</v>
      </c>
      <c r="N46" s="52" t="s">
        <v>93</v>
      </c>
      <c r="O46" s="52" t="s">
        <v>93</v>
      </c>
      <c r="P46" s="54" t="s">
        <v>93</v>
      </c>
      <c r="Q46" s="54" t="s">
        <v>93</v>
      </c>
      <c r="R46" s="52"/>
      <c r="S46" s="54"/>
      <c r="T46" s="58"/>
      <c r="U46" s="58"/>
      <c r="V46" s="57" t="s">
        <v>63</v>
      </c>
      <c r="W46" s="52" t="s">
        <v>93</v>
      </c>
      <c r="X46" s="52" t="s">
        <v>93</v>
      </c>
      <c r="Y46" s="52" t="s">
        <v>93</v>
      </c>
      <c r="Z46" s="54" t="s">
        <v>93</v>
      </c>
      <c r="AA46" s="54" t="s">
        <v>93</v>
      </c>
      <c r="AB46" s="54"/>
      <c r="AC46" s="54"/>
    </row>
    <row r="47" spans="1:29" ht="12">
      <c r="A47" s="58"/>
      <c r="B47" s="57" t="s">
        <v>64</v>
      </c>
      <c r="C47" s="52">
        <v>10</v>
      </c>
      <c r="D47" s="52">
        <v>10</v>
      </c>
      <c r="E47" s="52">
        <v>12</v>
      </c>
      <c r="F47" s="42">
        <v>10</v>
      </c>
      <c r="G47" s="42">
        <v>9</v>
      </c>
      <c r="H47" s="8">
        <v>9</v>
      </c>
      <c r="I47" s="8">
        <v>11</v>
      </c>
      <c r="J47" s="58"/>
      <c r="K47" s="58"/>
      <c r="L47" s="57" t="s">
        <v>64</v>
      </c>
      <c r="M47" s="52">
        <v>34</v>
      </c>
      <c r="N47" s="52">
        <v>26</v>
      </c>
      <c r="O47" s="52">
        <v>43</v>
      </c>
      <c r="P47" s="42">
        <v>32</v>
      </c>
      <c r="Q47" s="42">
        <v>22</v>
      </c>
      <c r="R47" s="8">
        <v>21</v>
      </c>
      <c r="S47" s="8">
        <v>34</v>
      </c>
      <c r="T47" s="58"/>
      <c r="U47" s="58"/>
      <c r="V47" s="57" t="s">
        <v>64</v>
      </c>
      <c r="W47" s="52">
        <v>605</v>
      </c>
      <c r="X47" s="52">
        <v>610</v>
      </c>
      <c r="Y47" s="52">
        <v>682</v>
      </c>
      <c r="Z47" s="42">
        <v>848</v>
      </c>
      <c r="AA47" s="42">
        <v>381</v>
      </c>
      <c r="AB47" s="67">
        <v>316</v>
      </c>
      <c r="AC47" s="42">
        <v>360</v>
      </c>
    </row>
    <row r="48" spans="1:29" ht="12">
      <c r="A48" s="58"/>
      <c r="B48" s="57" t="s">
        <v>65</v>
      </c>
      <c r="C48" s="52"/>
      <c r="D48" s="52"/>
      <c r="E48" s="52"/>
      <c r="F48" s="42"/>
      <c r="G48" s="42"/>
      <c r="H48" s="8">
        <v>4</v>
      </c>
      <c r="I48" s="8">
        <v>3</v>
      </c>
      <c r="J48" s="58"/>
      <c r="K48" s="58"/>
      <c r="L48" s="57" t="s">
        <v>65</v>
      </c>
      <c r="M48" s="52"/>
      <c r="N48" s="52"/>
      <c r="O48" s="52"/>
      <c r="P48" s="42"/>
      <c r="Q48" s="42"/>
      <c r="R48" s="8">
        <v>10</v>
      </c>
      <c r="S48" s="8">
        <v>13</v>
      </c>
      <c r="T48" s="58"/>
      <c r="U48" s="58"/>
      <c r="V48" s="57" t="s">
        <v>65</v>
      </c>
      <c r="W48" s="52"/>
      <c r="X48" s="52"/>
      <c r="Y48" s="52"/>
      <c r="Z48" s="42"/>
      <c r="AA48" s="42"/>
      <c r="AB48" s="67">
        <v>146</v>
      </c>
      <c r="AC48" s="42">
        <v>121</v>
      </c>
    </row>
    <row r="49" spans="1:29" ht="12">
      <c r="A49" s="58"/>
      <c r="B49" s="57" t="s">
        <v>66</v>
      </c>
      <c r="C49" s="52">
        <v>14</v>
      </c>
      <c r="D49" s="52">
        <v>18</v>
      </c>
      <c r="E49" s="52">
        <v>18</v>
      </c>
      <c r="F49" s="42">
        <v>19</v>
      </c>
      <c r="G49" s="42">
        <v>13</v>
      </c>
      <c r="H49" s="8">
        <v>19</v>
      </c>
      <c r="I49" s="8">
        <v>14</v>
      </c>
      <c r="J49" s="58"/>
      <c r="K49" s="58"/>
      <c r="L49" s="57" t="s">
        <v>66</v>
      </c>
      <c r="M49" s="52">
        <v>24</v>
      </c>
      <c r="N49" s="52">
        <v>41</v>
      </c>
      <c r="O49" s="52">
        <v>42</v>
      </c>
      <c r="P49" s="42">
        <v>65</v>
      </c>
      <c r="Q49" s="42">
        <v>26</v>
      </c>
      <c r="R49" s="8">
        <v>51</v>
      </c>
      <c r="S49" s="8">
        <v>51</v>
      </c>
      <c r="T49" s="58"/>
      <c r="U49" s="58"/>
      <c r="V49" s="57" t="s">
        <v>66</v>
      </c>
      <c r="W49" s="52">
        <v>219</v>
      </c>
      <c r="X49" s="52">
        <v>368</v>
      </c>
      <c r="Y49" s="52">
        <v>345</v>
      </c>
      <c r="Z49" s="42">
        <v>485</v>
      </c>
      <c r="AA49" s="42">
        <v>255</v>
      </c>
      <c r="AB49" s="67">
        <v>493</v>
      </c>
      <c r="AC49" s="42">
        <v>447</v>
      </c>
    </row>
    <row r="50" spans="1:29" ht="12">
      <c r="A50" s="58"/>
      <c r="B50" s="57" t="s">
        <v>67</v>
      </c>
      <c r="C50" s="52">
        <v>3</v>
      </c>
      <c r="D50" s="52">
        <v>4</v>
      </c>
      <c r="E50" s="52">
        <v>5</v>
      </c>
      <c r="F50" s="42">
        <v>3</v>
      </c>
      <c r="G50" s="42">
        <v>5</v>
      </c>
      <c r="H50" s="8">
        <v>5</v>
      </c>
      <c r="I50" s="8">
        <v>5</v>
      </c>
      <c r="J50" s="58"/>
      <c r="K50" s="58"/>
      <c r="L50" s="57" t="s">
        <v>67</v>
      </c>
      <c r="M50" s="52">
        <v>9</v>
      </c>
      <c r="N50" s="52">
        <v>24</v>
      </c>
      <c r="O50" s="52">
        <v>24</v>
      </c>
      <c r="P50" s="42">
        <v>14</v>
      </c>
      <c r="Q50" s="42">
        <v>45</v>
      </c>
      <c r="R50" s="8">
        <v>39</v>
      </c>
      <c r="S50" s="8">
        <v>44</v>
      </c>
      <c r="T50" s="58"/>
      <c r="U50" s="58"/>
      <c r="V50" s="57" t="s">
        <v>67</v>
      </c>
      <c r="W50" s="52">
        <v>141</v>
      </c>
      <c r="X50" s="52">
        <v>1272</v>
      </c>
      <c r="Y50" s="52">
        <v>873</v>
      </c>
      <c r="Z50" s="42">
        <v>349</v>
      </c>
      <c r="AA50" s="42">
        <v>1808</v>
      </c>
      <c r="AB50" s="67">
        <v>1631</v>
      </c>
      <c r="AC50" s="42">
        <v>905</v>
      </c>
    </row>
    <row r="51" spans="1:29" ht="12">
      <c r="A51" s="58"/>
      <c r="B51" s="57" t="s">
        <v>68</v>
      </c>
      <c r="C51" s="52">
        <v>17</v>
      </c>
      <c r="D51" s="52">
        <v>14</v>
      </c>
      <c r="E51" s="52">
        <v>16</v>
      </c>
      <c r="F51" s="42">
        <v>17</v>
      </c>
      <c r="G51" s="42">
        <v>19</v>
      </c>
      <c r="H51" s="8">
        <v>18</v>
      </c>
      <c r="I51" s="8">
        <v>16</v>
      </c>
      <c r="J51" s="58"/>
      <c r="K51" s="58"/>
      <c r="L51" s="57" t="s">
        <v>68</v>
      </c>
      <c r="M51" s="52">
        <v>82</v>
      </c>
      <c r="N51" s="52">
        <v>68</v>
      </c>
      <c r="O51" s="52">
        <v>97</v>
      </c>
      <c r="P51" s="42">
        <v>103</v>
      </c>
      <c r="Q51" s="42">
        <v>114</v>
      </c>
      <c r="R51" s="8">
        <v>123</v>
      </c>
      <c r="S51" s="8">
        <v>105</v>
      </c>
      <c r="T51" s="58"/>
      <c r="U51" s="58"/>
      <c r="V51" s="57" t="s">
        <v>68</v>
      </c>
      <c r="W51" s="52">
        <v>1846</v>
      </c>
      <c r="X51" s="52">
        <v>2286</v>
      </c>
      <c r="Y51" s="52">
        <v>2582</v>
      </c>
      <c r="Z51" s="42">
        <v>2515</v>
      </c>
      <c r="AA51" s="42">
        <v>2708</v>
      </c>
      <c r="AB51" s="67">
        <v>2513</v>
      </c>
      <c r="AC51" s="42">
        <v>2628</v>
      </c>
    </row>
    <row r="52" spans="1:29" ht="12">
      <c r="A52" s="58"/>
      <c r="B52" s="57" t="s">
        <v>69</v>
      </c>
      <c r="C52" s="52">
        <v>12</v>
      </c>
      <c r="D52" s="52">
        <v>17</v>
      </c>
      <c r="E52" s="52">
        <v>13</v>
      </c>
      <c r="F52" s="42">
        <v>12</v>
      </c>
      <c r="G52" s="42">
        <v>10</v>
      </c>
      <c r="H52" s="8">
        <v>10</v>
      </c>
      <c r="I52" s="8">
        <v>8</v>
      </c>
      <c r="J52" s="58"/>
      <c r="K52" s="58"/>
      <c r="L52" s="57" t="s">
        <v>69</v>
      </c>
      <c r="M52" s="52">
        <v>45</v>
      </c>
      <c r="N52" s="52">
        <v>64</v>
      </c>
      <c r="O52" s="52">
        <v>49</v>
      </c>
      <c r="P52" s="42">
        <v>56</v>
      </c>
      <c r="Q52" s="42">
        <v>81</v>
      </c>
      <c r="R52" s="8">
        <v>70</v>
      </c>
      <c r="S52" s="8">
        <v>78</v>
      </c>
      <c r="T52" s="58"/>
      <c r="U52" s="58"/>
      <c r="V52" s="57" t="s">
        <v>69</v>
      </c>
      <c r="W52" s="52">
        <v>214</v>
      </c>
      <c r="X52" s="52">
        <v>462</v>
      </c>
      <c r="Y52" s="52">
        <v>368</v>
      </c>
      <c r="Z52" s="42">
        <v>420</v>
      </c>
      <c r="AA52" s="42">
        <v>550</v>
      </c>
      <c r="AB52" s="67">
        <v>527</v>
      </c>
      <c r="AC52" s="42">
        <v>524</v>
      </c>
    </row>
    <row r="53" spans="1:29" ht="12">
      <c r="A53" s="58"/>
      <c r="B53" s="57" t="s">
        <v>70</v>
      </c>
      <c r="C53" s="52">
        <v>6</v>
      </c>
      <c r="D53" s="52">
        <v>4</v>
      </c>
      <c r="E53" s="52">
        <v>3</v>
      </c>
      <c r="F53" s="42">
        <v>3</v>
      </c>
      <c r="G53" s="42">
        <v>4</v>
      </c>
      <c r="H53" s="8">
        <v>4</v>
      </c>
      <c r="I53" s="8">
        <v>3</v>
      </c>
      <c r="J53" s="58"/>
      <c r="K53" s="58"/>
      <c r="L53" s="57" t="s">
        <v>70</v>
      </c>
      <c r="M53" s="52">
        <v>10</v>
      </c>
      <c r="N53" s="52">
        <v>5</v>
      </c>
      <c r="O53" s="52">
        <v>4</v>
      </c>
      <c r="P53" s="42">
        <v>4</v>
      </c>
      <c r="Q53" s="42">
        <v>6</v>
      </c>
      <c r="R53" s="8">
        <v>7</v>
      </c>
      <c r="S53" s="8">
        <v>5</v>
      </c>
      <c r="T53" s="58"/>
      <c r="U53" s="58"/>
      <c r="V53" s="57" t="s">
        <v>70</v>
      </c>
      <c r="W53" s="52">
        <v>64</v>
      </c>
      <c r="X53" s="52">
        <v>34</v>
      </c>
      <c r="Y53" s="52">
        <v>28</v>
      </c>
      <c r="Z53" s="42">
        <v>30</v>
      </c>
      <c r="AA53" s="42">
        <v>18</v>
      </c>
      <c r="AB53" s="67">
        <v>28</v>
      </c>
      <c r="AC53" s="42">
        <v>35</v>
      </c>
    </row>
    <row r="54" spans="1:29" ht="12">
      <c r="A54" s="58"/>
      <c r="B54" s="57" t="s">
        <v>71</v>
      </c>
      <c r="C54" s="52">
        <v>3</v>
      </c>
      <c r="D54" s="52">
        <v>2</v>
      </c>
      <c r="E54" s="52">
        <v>2</v>
      </c>
      <c r="F54" s="42">
        <v>2</v>
      </c>
      <c r="G54" s="42">
        <v>2</v>
      </c>
      <c r="H54" s="8">
        <v>2</v>
      </c>
      <c r="I54" s="8">
        <v>1</v>
      </c>
      <c r="J54" s="58"/>
      <c r="K54" s="58"/>
      <c r="L54" s="57" t="s">
        <v>71</v>
      </c>
      <c r="M54" s="52">
        <v>5</v>
      </c>
      <c r="N54" s="52" t="s">
        <v>94</v>
      </c>
      <c r="O54" s="52" t="s">
        <v>94</v>
      </c>
      <c r="P54" s="54" t="s">
        <v>94</v>
      </c>
      <c r="Q54" s="54" t="s">
        <v>94</v>
      </c>
      <c r="R54" s="12" t="s">
        <v>94</v>
      </c>
      <c r="S54" s="8">
        <v>1</v>
      </c>
      <c r="T54" s="58"/>
      <c r="U54" s="58"/>
      <c r="V54" s="57" t="s">
        <v>71</v>
      </c>
      <c r="W54" s="52">
        <v>66</v>
      </c>
      <c r="X54" s="52" t="s">
        <v>94</v>
      </c>
      <c r="Y54" s="52" t="s">
        <v>94</v>
      </c>
      <c r="Z54" s="54" t="s">
        <v>94</v>
      </c>
      <c r="AA54" s="54" t="s">
        <v>94</v>
      </c>
      <c r="AB54" s="55" t="s">
        <v>94</v>
      </c>
      <c r="AC54" s="54" t="s">
        <v>94</v>
      </c>
    </row>
    <row r="55" spans="1:29" ht="12">
      <c r="A55" s="58"/>
      <c r="B55" s="57" t="s">
        <v>72</v>
      </c>
      <c r="C55" s="52">
        <v>1</v>
      </c>
      <c r="D55" s="52"/>
      <c r="E55" s="52"/>
      <c r="F55" s="42"/>
      <c r="G55" s="42"/>
      <c r="J55" s="58"/>
      <c r="K55" s="58"/>
      <c r="L55" s="57" t="s">
        <v>72</v>
      </c>
      <c r="M55" s="52" t="s">
        <v>86</v>
      </c>
      <c r="N55" s="52"/>
      <c r="O55" s="52"/>
      <c r="P55" s="42"/>
      <c r="Q55" s="42"/>
      <c r="T55" s="58"/>
      <c r="U55" s="58"/>
      <c r="V55" s="57" t="s">
        <v>72</v>
      </c>
      <c r="W55" s="52" t="s">
        <v>86</v>
      </c>
      <c r="X55" s="52"/>
      <c r="Y55" s="52"/>
      <c r="Z55" s="42"/>
      <c r="AA55" s="42"/>
      <c r="AB55" s="67"/>
      <c r="AC55" s="42"/>
    </row>
    <row r="56" spans="1:29" ht="12">
      <c r="A56" s="58"/>
      <c r="B56" s="57" t="s">
        <v>73</v>
      </c>
      <c r="C56" s="52"/>
      <c r="D56" s="52"/>
      <c r="E56" s="52"/>
      <c r="F56" s="42"/>
      <c r="G56" s="42">
        <v>1</v>
      </c>
      <c r="H56" s="52"/>
      <c r="I56" s="54"/>
      <c r="J56" s="58"/>
      <c r="K56" s="58"/>
      <c r="L56" s="57" t="s">
        <v>73</v>
      </c>
      <c r="M56" s="52"/>
      <c r="N56" s="52"/>
      <c r="O56" s="52"/>
      <c r="P56" s="42"/>
      <c r="Q56" s="54" t="s">
        <v>83</v>
      </c>
      <c r="R56" s="52"/>
      <c r="S56" s="54"/>
      <c r="T56" s="58"/>
      <c r="U56" s="58"/>
      <c r="V56" s="57" t="s">
        <v>73</v>
      </c>
      <c r="W56" s="52"/>
      <c r="X56" s="52"/>
      <c r="Y56" s="52"/>
      <c r="Z56" s="42"/>
      <c r="AA56" s="54" t="s">
        <v>83</v>
      </c>
      <c r="AB56" s="54"/>
      <c r="AC56" s="54"/>
    </row>
    <row r="57" spans="1:29" ht="12.75" thickBot="1">
      <c r="A57" s="61"/>
      <c r="B57" s="62" t="s">
        <v>74</v>
      </c>
      <c r="C57" s="63">
        <v>11</v>
      </c>
      <c r="D57" s="63">
        <v>9</v>
      </c>
      <c r="E57" s="63">
        <v>12</v>
      </c>
      <c r="F57" s="64">
        <v>10</v>
      </c>
      <c r="G57" s="64">
        <v>17</v>
      </c>
      <c r="H57" s="34">
        <v>11</v>
      </c>
      <c r="I57" s="34">
        <v>12</v>
      </c>
      <c r="J57" s="58"/>
      <c r="K57" s="61"/>
      <c r="L57" s="62" t="s">
        <v>74</v>
      </c>
      <c r="M57" s="63">
        <v>31</v>
      </c>
      <c r="N57" s="63">
        <v>17</v>
      </c>
      <c r="O57" s="63">
        <v>33</v>
      </c>
      <c r="P57" s="64">
        <v>36</v>
      </c>
      <c r="Q57" s="64">
        <v>40</v>
      </c>
      <c r="R57" s="34">
        <v>86</v>
      </c>
      <c r="S57" s="34">
        <v>74</v>
      </c>
      <c r="T57" s="58"/>
      <c r="U57" s="61"/>
      <c r="V57" s="62" t="s">
        <v>74</v>
      </c>
      <c r="W57" s="63">
        <v>299</v>
      </c>
      <c r="X57" s="63">
        <v>132</v>
      </c>
      <c r="Y57" s="63">
        <v>320</v>
      </c>
      <c r="Z57" s="64">
        <v>406</v>
      </c>
      <c r="AA57" s="64">
        <v>267</v>
      </c>
      <c r="AB57" s="69">
        <v>2113</v>
      </c>
      <c r="AC57" s="64">
        <v>1664</v>
      </c>
    </row>
    <row r="58" spans="1:31" ht="13.5" customHeight="1">
      <c r="A58" s="9" t="s">
        <v>211</v>
      </c>
      <c r="K58" s="9" t="s">
        <v>211</v>
      </c>
      <c r="U58" s="9" t="s">
        <v>211</v>
      </c>
      <c r="AD58" s="8"/>
      <c r="AE58" s="11"/>
    </row>
    <row r="59" spans="1:29" ht="12" customHeight="1">
      <c r="A59" s="28" t="s">
        <v>226</v>
      </c>
      <c r="B59" s="28"/>
      <c r="C59" s="28"/>
      <c r="D59" s="28"/>
      <c r="E59" s="28"/>
      <c r="F59" s="28"/>
      <c r="G59" s="28"/>
      <c r="H59" s="28"/>
      <c r="I59" s="28"/>
      <c r="J59" s="38"/>
      <c r="K59" s="28" t="s">
        <v>226</v>
      </c>
      <c r="L59" s="28"/>
      <c r="M59" s="28"/>
      <c r="N59" s="28"/>
      <c r="O59" s="28"/>
      <c r="P59" s="28"/>
      <c r="Q59" s="28"/>
      <c r="R59" s="28"/>
      <c r="S59" s="28"/>
      <c r="T59" s="38"/>
      <c r="U59" s="28" t="s">
        <v>226</v>
      </c>
      <c r="V59" s="28"/>
      <c r="W59" s="28"/>
      <c r="X59" s="28"/>
      <c r="Y59" s="28"/>
      <c r="Z59" s="28"/>
      <c r="AA59" s="28"/>
      <c r="AB59" s="28"/>
      <c r="AC59" s="28"/>
    </row>
    <row r="60" spans="1:29" ht="12">
      <c r="A60" s="28" t="s">
        <v>227</v>
      </c>
      <c r="B60" s="28"/>
      <c r="C60" s="28"/>
      <c r="D60" s="28"/>
      <c r="E60" s="28"/>
      <c r="F60" s="28"/>
      <c r="G60" s="28"/>
      <c r="H60" s="28"/>
      <c r="I60" s="28"/>
      <c r="J60" s="38"/>
      <c r="K60" s="28" t="s">
        <v>227</v>
      </c>
      <c r="L60" s="28"/>
      <c r="M60" s="28"/>
      <c r="N60" s="28"/>
      <c r="O60" s="28"/>
      <c r="P60" s="28"/>
      <c r="Q60" s="28"/>
      <c r="R60" s="28"/>
      <c r="S60" s="28"/>
      <c r="T60" s="38"/>
      <c r="U60" s="28" t="s">
        <v>227</v>
      </c>
      <c r="V60" s="28"/>
      <c r="W60" s="28"/>
      <c r="X60" s="28"/>
      <c r="Y60" s="28"/>
      <c r="Z60" s="28"/>
      <c r="AA60" s="28"/>
      <c r="AB60" s="28"/>
      <c r="AC60" s="28"/>
    </row>
  </sheetData>
  <mergeCells count="9">
    <mergeCell ref="A4:B5"/>
    <mergeCell ref="K4:L5"/>
    <mergeCell ref="U4:V5"/>
    <mergeCell ref="W17:W20"/>
    <mergeCell ref="X17:X20"/>
    <mergeCell ref="C17:C20"/>
    <mergeCell ref="D17:D20"/>
    <mergeCell ref="M17:M20"/>
    <mergeCell ref="N17:N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50390625" style="11" customWidth="1"/>
    <col min="2" max="7" width="6.625" style="11" customWidth="1"/>
    <col min="8" max="10" width="8.625" style="11" customWidth="1"/>
    <col min="11" max="11" width="9.125" style="11" customWidth="1"/>
    <col min="12" max="12" width="2.875" style="11" customWidth="1"/>
    <col min="13" max="16384" width="8.00390625" style="11" customWidth="1"/>
  </cols>
  <sheetData>
    <row r="1" ht="15" customHeight="1">
      <c r="A1" s="10" t="s">
        <v>212</v>
      </c>
    </row>
    <row r="2" ht="12" customHeight="1">
      <c r="L2" s="40"/>
    </row>
    <row r="3" spans="1:12" ht="12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1" t="s">
        <v>118</v>
      </c>
      <c r="L3" s="40"/>
    </row>
    <row r="4" spans="1:12" ht="12" customHeight="1">
      <c r="A4" s="149" t="s">
        <v>95</v>
      </c>
      <c r="B4" s="151" t="s">
        <v>96</v>
      </c>
      <c r="C4" s="152"/>
      <c r="D4" s="152"/>
      <c r="E4" s="152" t="s">
        <v>97</v>
      </c>
      <c r="F4" s="152"/>
      <c r="G4" s="152"/>
      <c r="H4" s="152" t="s">
        <v>98</v>
      </c>
      <c r="I4" s="152"/>
      <c r="J4" s="152"/>
      <c r="K4" s="147" t="s">
        <v>99</v>
      </c>
      <c r="L4" s="40"/>
    </row>
    <row r="5" spans="1:12" ht="12" customHeight="1">
      <c r="A5" s="150"/>
      <c r="B5" s="72" t="s">
        <v>100</v>
      </c>
      <c r="C5" s="73" t="s">
        <v>101</v>
      </c>
      <c r="D5" s="73" t="s">
        <v>43</v>
      </c>
      <c r="E5" s="73" t="s">
        <v>100</v>
      </c>
      <c r="F5" s="73" t="s">
        <v>101</v>
      </c>
      <c r="G5" s="73" t="s">
        <v>43</v>
      </c>
      <c r="H5" s="73" t="s">
        <v>100</v>
      </c>
      <c r="I5" s="73" t="s">
        <v>101</v>
      </c>
      <c r="J5" s="73" t="s">
        <v>43</v>
      </c>
      <c r="K5" s="148" t="s">
        <v>43</v>
      </c>
      <c r="L5" s="40"/>
    </row>
    <row r="6" spans="1:11" ht="15" customHeight="1">
      <c r="A6" s="74" t="s">
        <v>102</v>
      </c>
      <c r="B6" s="70">
        <v>6283</v>
      </c>
      <c r="C6" s="70">
        <v>1929</v>
      </c>
      <c r="D6" s="70">
        <v>4354</v>
      </c>
      <c r="E6" s="70">
        <v>51680</v>
      </c>
      <c r="F6" s="70">
        <v>20609</v>
      </c>
      <c r="G6" s="70">
        <v>31071</v>
      </c>
      <c r="H6" s="70">
        <v>2724052.51</v>
      </c>
      <c r="I6" s="70">
        <v>2124135.48</v>
      </c>
      <c r="J6" s="70">
        <v>599917.03</v>
      </c>
      <c r="K6" s="70">
        <v>664125</v>
      </c>
    </row>
    <row r="7" spans="1:11" ht="15" customHeight="1">
      <c r="A7" s="75" t="s">
        <v>103</v>
      </c>
      <c r="B7" s="70">
        <v>3260</v>
      </c>
      <c r="C7" s="70">
        <v>1045</v>
      </c>
      <c r="D7" s="70">
        <v>2215</v>
      </c>
      <c r="E7" s="70">
        <v>27174</v>
      </c>
      <c r="F7" s="70">
        <v>11542</v>
      </c>
      <c r="G7" s="70">
        <v>15632</v>
      </c>
      <c r="H7" s="70">
        <v>1894855.54</v>
      </c>
      <c r="I7" s="70">
        <v>1577796.24</v>
      </c>
      <c r="J7" s="70">
        <v>317059.3</v>
      </c>
      <c r="K7" s="70">
        <v>331094</v>
      </c>
    </row>
    <row r="8" spans="1:11" ht="15" customHeight="1">
      <c r="A8" s="75" t="s">
        <v>104</v>
      </c>
      <c r="B8" s="70">
        <v>245</v>
      </c>
      <c r="C8" s="70">
        <v>57</v>
      </c>
      <c r="D8" s="70">
        <v>188</v>
      </c>
      <c r="E8" s="70">
        <v>1988</v>
      </c>
      <c r="F8" s="70">
        <v>343</v>
      </c>
      <c r="G8" s="70">
        <v>1645</v>
      </c>
      <c r="H8" s="70">
        <v>55851.13</v>
      </c>
      <c r="I8" s="70">
        <v>24000.41</v>
      </c>
      <c r="J8" s="70">
        <v>31850.72</v>
      </c>
      <c r="K8" s="70">
        <v>39053</v>
      </c>
    </row>
    <row r="9" spans="1:11" ht="15" customHeight="1">
      <c r="A9" s="75" t="s">
        <v>105</v>
      </c>
      <c r="B9" s="70">
        <v>310</v>
      </c>
      <c r="C9" s="70">
        <v>53</v>
      </c>
      <c r="D9" s="70">
        <v>257</v>
      </c>
      <c r="E9" s="70">
        <v>1892</v>
      </c>
      <c r="F9" s="70">
        <v>279</v>
      </c>
      <c r="G9" s="70">
        <v>1613</v>
      </c>
      <c r="H9" s="70">
        <v>36224.49</v>
      </c>
      <c r="I9" s="70">
        <v>10664.31</v>
      </c>
      <c r="J9" s="70">
        <v>25560.18</v>
      </c>
      <c r="K9" s="70">
        <v>41491</v>
      </c>
    </row>
    <row r="10" spans="1:11" ht="15" customHeight="1">
      <c r="A10" s="75" t="s">
        <v>106</v>
      </c>
      <c r="B10" s="70">
        <v>409</v>
      </c>
      <c r="C10" s="70">
        <v>189</v>
      </c>
      <c r="D10" s="70">
        <v>220</v>
      </c>
      <c r="E10" s="70">
        <v>4409</v>
      </c>
      <c r="F10" s="70">
        <v>2461</v>
      </c>
      <c r="G10" s="70">
        <v>1948</v>
      </c>
      <c r="H10" s="70">
        <v>178087.66</v>
      </c>
      <c r="I10" s="70">
        <v>145044.86</v>
      </c>
      <c r="J10" s="70">
        <v>33042.8</v>
      </c>
      <c r="K10" s="70">
        <v>43918</v>
      </c>
    </row>
    <row r="11" spans="1:11" ht="15" customHeight="1">
      <c r="A11" s="75" t="s">
        <v>107</v>
      </c>
      <c r="B11" s="70">
        <v>166</v>
      </c>
      <c r="C11" s="70">
        <v>33</v>
      </c>
      <c r="D11" s="70">
        <v>133</v>
      </c>
      <c r="E11" s="70">
        <v>854</v>
      </c>
      <c r="F11" s="70">
        <v>160</v>
      </c>
      <c r="G11" s="70">
        <v>694</v>
      </c>
      <c r="H11" s="70">
        <v>17995.38</v>
      </c>
      <c r="I11" s="70">
        <v>6528.53</v>
      </c>
      <c r="J11" s="70">
        <v>11466.85</v>
      </c>
      <c r="K11" s="70">
        <v>12182</v>
      </c>
    </row>
    <row r="12" spans="1:11" ht="15" customHeight="1">
      <c r="A12" s="75" t="s">
        <v>108</v>
      </c>
      <c r="B12" s="70">
        <v>336</v>
      </c>
      <c r="C12" s="70">
        <v>153</v>
      </c>
      <c r="D12" s="70">
        <v>183</v>
      </c>
      <c r="E12" s="70">
        <v>3937</v>
      </c>
      <c r="F12" s="70">
        <v>2385</v>
      </c>
      <c r="G12" s="70">
        <v>1552</v>
      </c>
      <c r="H12" s="70">
        <v>171364.41</v>
      </c>
      <c r="I12" s="70">
        <v>135993.27</v>
      </c>
      <c r="J12" s="70">
        <v>35371.14</v>
      </c>
      <c r="K12" s="70">
        <v>21555</v>
      </c>
    </row>
    <row r="13" spans="1:11" ht="15" customHeight="1">
      <c r="A13" s="75" t="s">
        <v>109</v>
      </c>
      <c r="B13" s="70">
        <v>61</v>
      </c>
      <c r="C13" s="70">
        <v>20</v>
      </c>
      <c r="D13" s="70">
        <v>41</v>
      </c>
      <c r="E13" s="70">
        <v>514</v>
      </c>
      <c r="F13" s="70">
        <v>292</v>
      </c>
      <c r="G13" s="70">
        <v>222</v>
      </c>
      <c r="H13" s="70">
        <v>31930.64</v>
      </c>
      <c r="I13" s="70">
        <v>28808.76</v>
      </c>
      <c r="J13" s="70">
        <v>3121.88</v>
      </c>
      <c r="K13" s="70">
        <v>5281</v>
      </c>
    </row>
    <row r="14" spans="1:11" ht="15" customHeight="1">
      <c r="A14" s="75" t="s">
        <v>110</v>
      </c>
      <c r="B14" s="70">
        <v>325</v>
      </c>
      <c r="C14" s="70">
        <v>81</v>
      </c>
      <c r="D14" s="70">
        <v>244</v>
      </c>
      <c r="E14" s="70">
        <v>2496</v>
      </c>
      <c r="F14" s="70">
        <v>709</v>
      </c>
      <c r="G14" s="70">
        <v>1787</v>
      </c>
      <c r="H14" s="70">
        <v>69195.29</v>
      </c>
      <c r="I14" s="70">
        <v>35316.8</v>
      </c>
      <c r="J14" s="70">
        <v>33878.49</v>
      </c>
      <c r="K14" s="70">
        <v>39681</v>
      </c>
    </row>
    <row r="15" spans="1:11" ht="15" customHeight="1">
      <c r="A15" s="75" t="s">
        <v>111</v>
      </c>
      <c r="B15" s="70">
        <v>86</v>
      </c>
      <c r="C15" s="70">
        <v>27</v>
      </c>
      <c r="D15" s="70">
        <v>59</v>
      </c>
      <c r="E15" s="70">
        <v>697</v>
      </c>
      <c r="F15" s="70">
        <v>206</v>
      </c>
      <c r="G15" s="70">
        <v>491</v>
      </c>
      <c r="H15" s="70">
        <v>30155.73</v>
      </c>
      <c r="I15" s="70">
        <v>21100.64</v>
      </c>
      <c r="J15" s="70">
        <v>9055.09</v>
      </c>
      <c r="K15" s="70">
        <v>7248</v>
      </c>
    </row>
    <row r="16" spans="1:11" ht="15" customHeight="1">
      <c r="A16" s="75" t="s">
        <v>112</v>
      </c>
      <c r="B16" s="70">
        <v>55</v>
      </c>
      <c r="C16" s="70">
        <v>8</v>
      </c>
      <c r="D16" s="70">
        <v>47</v>
      </c>
      <c r="E16" s="70">
        <v>239</v>
      </c>
      <c r="F16" s="70">
        <v>60</v>
      </c>
      <c r="G16" s="70">
        <v>179</v>
      </c>
      <c r="H16" s="70">
        <v>5882.78</v>
      </c>
      <c r="I16" s="70">
        <v>2675.17</v>
      </c>
      <c r="J16" s="70">
        <v>3207.61</v>
      </c>
      <c r="K16" s="70">
        <v>3129</v>
      </c>
    </row>
    <row r="17" spans="1:11" ht="15" customHeight="1">
      <c r="A17" s="75" t="s">
        <v>113</v>
      </c>
      <c r="B17" s="70">
        <v>18</v>
      </c>
      <c r="C17" s="70">
        <v>0</v>
      </c>
      <c r="D17" s="70">
        <v>18</v>
      </c>
      <c r="E17" s="70">
        <v>51</v>
      </c>
      <c r="F17" s="70">
        <v>0</v>
      </c>
      <c r="G17" s="70">
        <v>51</v>
      </c>
      <c r="H17" s="70">
        <v>475.76</v>
      </c>
      <c r="I17" s="70">
        <v>0</v>
      </c>
      <c r="J17" s="70">
        <v>475.76</v>
      </c>
      <c r="K17" s="70">
        <v>469</v>
      </c>
    </row>
    <row r="18" spans="1:11" ht="15" customHeight="1">
      <c r="A18" s="75" t="s">
        <v>114</v>
      </c>
      <c r="B18" s="70">
        <v>205</v>
      </c>
      <c r="C18" s="70">
        <v>49</v>
      </c>
      <c r="D18" s="70">
        <v>156</v>
      </c>
      <c r="E18" s="70">
        <v>1404</v>
      </c>
      <c r="F18" s="70">
        <v>323</v>
      </c>
      <c r="G18" s="70">
        <v>1081</v>
      </c>
      <c r="H18" s="70">
        <v>37266.92</v>
      </c>
      <c r="I18" s="70">
        <v>18216.55</v>
      </c>
      <c r="J18" s="70">
        <v>19050.37</v>
      </c>
      <c r="K18" s="70">
        <v>22244</v>
      </c>
    </row>
    <row r="19" spans="1:11" ht="15" customHeight="1">
      <c r="A19" s="75" t="s">
        <v>115</v>
      </c>
      <c r="B19" s="70">
        <v>402</v>
      </c>
      <c r="C19" s="70">
        <v>124</v>
      </c>
      <c r="D19" s="70">
        <v>278</v>
      </c>
      <c r="E19" s="70">
        <v>3259</v>
      </c>
      <c r="F19" s="70">
        <v>1139</v>
      </c>
      <c r="G19" s="70">
        <v>2120</v>
      </c>
      <c r="H19" s="70">
        <v>126728.69</v>
      </c>
      <c r="I19" s="70">
        <v>83312.36</v>
      </c>
      <c r="J19" s="70">
        <v>43416.33</v>
      </c>
      <c r="K19" s="70">
        <v>51251</v>
      </c>
    </row>
    <row r="20" spans="1:11" ht="15" customHeight="1" thickBot="1">
      <c r="A20" s="77" t="s">
        <v>116</v>
      </c>
      <c r="B20" s="76">
        <v>405</v>
      </c>
      <c r="C20" s="76">
        <v>90</v>
      </c>
      <c r="D20" s="76">
        <v>315</v>
      </c>
      <c r="E20" s="76">
        <v>2766</v>
      </c>
      <c r="F20" s="76">
        <v>710</v>
      </c>
      <c r="G20" s="76">
        <v>2056</v>
      </c>
      <c r="H20" s="76">
        <v>68038.09</v>
      </c>
      <c r="I20" s="76">
        <v>34677.58</v>
      </c>
      <c r="J20" s="76">
        <v>33360.51</v>
      </c>
      <c r="K20" s="76">
        <v>45529</v>
      </c>
    </row>
    <row r="21" ht="15" customHeight="1">
      <c r="A21" s="11" t="s">
        <v>117</v>
      </c>
    </row>
  </sheetData>
  <mergeCells count="5">
    <mergeCell ref="K4:K5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9.00390625" defaultRowHeight="13.5"/>
  <cols>
    <col min="1" max="1" width="3.875" style="9" customWidth="1"/>
    <col min="2" max="3" width="2.375" style="9" customWidth="1"/>
    <col min="4" max="4" width="2.50390625" style="9" customWidth="1"/>
    <col min="5" max="5" width="6.125" style="9" customWidth="1"/>
    <col min="6" max="6" width="9.00390625" style="9" customWidth="1"/>
    <col min="7" max="9" width="7.375" style="9" customWidth="1"/>
    <col min="10" max="14" width="7.50390625" style="9" customWidth="1"/>
    <col min="15" max="15" width="8.625" style="9" customWidth="1"/>
    <col min="16" max="16384" width="9.00390625" style="9" customWidth="1"/>
  </cols>
  <sheetData>
    <row r="1" ht="14.25">
      <c r="A1" s="6" t="s">
        <v>213</v>
      </c>
    </row>
    <row r="2" ht="14.25">
      <c r="A2" s="6"/>
    </row>
    <row r="3" spans="1:14" s="78" customFormat="1" ht="16.5" customHeight="1" thickBot="1">
      <c r="A3" s="9" t="s">
        <v>120</v>
      </c>
      <c r="N3" s="79" t="s">
        <v>121</v>
      </c>
    </row>
    <row r="4" spans="1:14" s="78" customFormat="1" ht="18" customHeight="1">
      <c r="A4" s="154" t="s">
        <v>122</v>
      </c>
      <c r="B4" s="154"/>
      <c r="C4" s="155"/>
      <c r="D4" s="156" t="s">
        <v>123</v>
      </c>
      <c r="E4" s="155"/>
      <c r="F4" s="81" t="s">
        <v>124</v>
      </c>
      <c r="G4" s="82" t="s">
        <v>125</v>
      </c>
      <c r="H4" s="83" t="s">
        <v>126</v>
      </c>
      <c r="I4" s="83" t="s">
        <v>127</v>
      </c>
      <c r="J4" s="83" t="s">
        <v>128</v>
      </c>
      <c r="K4" s="83" t="s">
        <v>129</v>
      </c>
      <c r="L4" s="83" t="s">
        <v>130</v>
      </c>
      <c r="M4" s="82" t="s">
        <v>131</v>
      </c>
      <c r="N4" s="80" t="s">
        <v>132</v>
      </c>
    </row>
    <row r="5" spans="1:16" s="78" customFormat="1" ht="13.5" customHeight="1">
      <c r="A5" s="84" t="s">
        <v>133</v>
      </c>
      <c r="B5" s="84">
        <v>9</v>
      </c>
      <c r="C5" s="84" t="s">
        <v>134</v>
      </c>
      <c r="D5" s="85" t="s">
        <v>135</v>
      </c>
      <c r="E5" s="84"/>
      <c r="F5" s="71">
        <v>6773</v>
      </c>
      <c r="G5" s="71">
        <v>2434</v>
      </c>
      <c r="H5" s="71">
        <v>1689</v>
      </c>
      <c r="I5" s="71">
        <v>1422</v>
      </c>
      <c r="J5" s="71">
        <v>758</v>
      </c>
      <c r="K5" s="71">
        <v>216</v>
      </c>
      <c r="L5" s="71">
        <v>131</v>
      </c>
      <c r="M5" s="71">
        <v>89</v>
      </c>
      <c r="N5" s="71">
        <v>34</v>
      </c>
      <c r="O5" s="86"/>
      <c r="P5" s="86"/>
    </row>
    <row r="6" spans="1:16" s="78" customFormat="1" ht="13.5" customHeight="1">
      <c r="A6" s="153">
        <v>1997</v>
      </c>
      <c r="B6" s="153"/>
      <c r="C6" s="84"/>
      <c r="D6" s="85"/>
      <c r="E6" s="84" t="s">
        <v>136</v>
      </c>
      <c r="F6" s="71">
        <v>2019</v>
      </c>
      <c r="G6" s="71">
        <v>319</v>
      </c>
      <c r="H6" s="71">
        <v>447</v>
      </c>
      <c r="I6" s="71">
        <v>635</v>
      </c>
      <c r="J6" s="71">
        <v>383</v>
      </c>
      <c r="K6" s="71">
        <v>109</v>
      </c>
      <c r="L6" s="71">
        <v>59</v>
      </c>
      <c r="M6" s="71">
        <v>48</v>
      </c>
      <c r="N6" s="71">
        <v>19</v>
      </c>
      <c r="O6" s="86"/>
      <c r="P6" s="86"/>
    </row>
    <row r="7" spans="1:16" s="78" customFormat="1" ht="13.5" customHeight="1">
      <c r="A7" s="84"/>
      <c r="B7" s="84"/>
      <c r="C7" s="84"/>
      <c r="D7" s="85"/>
      <c r="E7" s="84" t="s">
        <v>137</v>
      </c>
      <c r="F7" s="71">
        <v>4754</v>
      </c>
      <c r="G7" s="71">
        <v>2115</v>
      </c>
      <c r="H7" s="71">
        <v>1242</v>
      </c>
      <c r="I7" s="71">
        <v>787</v>
      </c>
      <c r="J7" s="71">
        <v>375</v>
      </c>
      <c r="K7" s="71">
        <v>107</v>
      </c>
      <c r="L7" s="71">
        <v>72</v>
      </c>
      <c r="M7" s="71">
        <v>41</v>
      </c>
      <c r="N7" s="71">
        <v>15</v>
      </c>
      <c r="O7" s="86"/>
      <c r="P7" s="86"/>
    </row>
    <row r="8" spans="1:16" s="78" customFormat="1" ht="13.5" customHeight="1">
      <c r="A8" s="84" t="s">
        <v>133</v>
      </c>
      <c r="B8" s="84">
        <v>11</v>
      </c>
      <c r="C8" s="84" t="s">
        <v>134</v>
      </c>
      <c r="D8" s="85" t="s">
        <v>135</v>
      </c>
      <c r="E8" s="84"/>
      <c r="F8" s="71">
        <v>6954</v>
      </c>
      <c r="G8" s="71">
        <v>2419</v>
      </c>
      <c r="H8" s="71">
        <v>1607</v>
      </c>
      <c r="I8" s="71">
        <v>1512</v>
      </c>
      <c r="J8" s="71">
        <v>873</v>
      </c>
      <c r="K8" s="71">
        <v>254</v>
      </c>
      <c r="L8" s="71">
        <v>156</v>
      </c>
      <c r="M8" s="71">
        <v>101</v>
      </c>
      <c r="N8" s="71">
        <v>32</v>
      </c>
      <c r="O8" s="86"/>
      <c r="P8" s="86"/>
    </row>
    <row r="9" spans="1:16" s="78" customFormat="1" ht="13.5" customHeight="1">
      <c r="A9" s="153">
        <v>1999</v>
      </c>
      <c r="B9" s="153"/>
      <c r="C9" s="84"/>
      <c r="D9" s="85"/>
      <c r="E9" s="84" t="s">
        <v>136</v>
      </c>
      <c r="F9" s="71">
        <v>2180</v>
      </c>
      <c r="G9" s="71">
        <v>385</v>
      </c>
      <c r="H9" s="71">
        <v>475</v>
      </c>
      <c r="I9" s="71">
        <v>657</v>
      </c>
      <c r="J9" s="71">
        <v>403</v>
      </c>
      <c r="K9" s="71">
        <v>121</v>
      </c>
      <c r="L9" s="71">
        <v>78</v>
      </c>
      <c r="M9" s="71">
        <v>44</v>
      </c>
      <c r="N9" s="71">
        <v>17</v>
      </c>
      <c r="O9" s="86"/>
      <c r="P9" s="86"/>
    </row>
    <row r="10" spans="1:16" s="78" customFormat="1" ht="13.5" customHeight="1">
      <c r="A10" s="84"/>
      <c r="B10" s="84"/>
      <c r="C10" s="84"/>
      <c r="D10" s="85"/>
      <c r="E10" s="84" t="s">
        <v>137</v>
      </c>
      <c r="F10" s="71">
        <v>4774</v>
      </c>
      <c r="G10" s="71">
        <v>2034</v>
      </c>
      <c r="H10" s="71">
        <v>1132</v>
      </c>
      <c r="I10" s="71">
        <v>855</v>
      </c>
      <c r="J10" s="71">
        <v>470</v>
      </c>
      <c r="K10" s="71">
        <v>133</v>
      </c>
      <c r="L10" s="71">
        <v>78</v>
      </c>
      <c r="M10" s="71">
        <v>57</v>
      </c>
      <c r="N10" s="71">
        <v>15</v>
      </c>
      <c r="O10" s="86"/>
      <c r="P10" s="86"/>
    </row>
    <row r="11" spans="1:14" s="78" customFormat="1" ht="13.5" customHeight="1">
      <c r="A11" s="84" t="s">
        <v>133</v>
      </c>
      <c r="B11" s="84">
        <v>14</v>
      </c>
      <c r="C11" s="84" t="s">
        <v>134</v>
      </c>
      <c r="D11" s="85" t="s">
        <v>135</v>
      </c>
      <c r="E11" s="84"/>
      <c r="F11" s="87">
        <v>6283</v>
      </c>
      <c r="G11" s="87">
        <v>2189</v>
      </c>
      <c r="H11" s="87">
        <v>1455</v>
      </c>
      <c r="I11" s="87">
        <v>1351</v>
      </c>
      <c r="J11" s="87">
        <v>790</v>
      </c>
      <c r="K11" s="87">
        <v>227</v>
      </c>
      <c r="L11" s="87">
        <v>158</v>
      </c>
      <c r="M11" s="87">
        <v>80</v>
      </c>
      <c r="N11" s="87">
        <v>33</v>
      </c>
    </row>
    <row r="12" spans="1:14" s="78" customFormat="1" ht="13.5" customHeight="1">
      <c r="A12" s="153">
        <v>2002</v>
      </c>
      <c r="B12" s="153"/>
      <c r="C12" s="84"/>
      <c r="D12" s="85"/>
      <c r="E12" s="84" t="s">
        <v>136</v>
      </c>
      <c r="F12" s="87">
        <v>1929</v>
      </c>
      <c r="G12" s="87">
        <v>347</v>
      </c>
      <c r="H12" s="87">
        <v>451</v>
      </c>
      <c r="I12" s="87">
        <v>548</v>
      </c>
      <c r="J12" s="87">
        <v>344</v>
      </c>
      <c r="K12" s="87">
        <v>112</v>
      </c>
      <c r="L12" s="87">
        <v>78</v>
      </c>
      <c r="M12" s="87">
        <v>34</v>
      </c>
      <c r="N12" s="87">
        <v>15</v>
      </c>
    </row>
    <row r="13" spans="1:14" s="78" customFormat="1" ht="13.5" customHeight="1">
      <c r="A13" s="84"/>
      <c r="B13" s="84"/>
      <c r="C13" s="84"/>
      <c r="D13" s="85"/>
      <c r="E13" s="84" t="s">
        <v>137</v>
      </c>
      <c r="F13" s="87">
        <v>4354</v>
      </c>
      <c r="G13" s="87">
        <v>1842</v>
      </c>
      <c r="H13" s="87">
        <v>1004</v>
      </c>
      <c r="I13" s="87">
        <v>803</v>
      </c>
      <c r="J13" s="87">
        <v>446</v>
      </c>
      <c r="K13" s="87">
        <v>115</v>
      </c>
      <c r="L13" s="87">
        <v>80</v>
      </c>
      <c r="M13" s="87">
        <v>46</v>
      </c>
      <c r="N13" s="87">
        <v>18</v>
      </c>
    </row>
    <row r="14" spans="1:16" s="78" customFormat="1" ht="13.5" customHeight="1">
      <c r="A14" s="84" t="s">
        <v>133</v>
      </c>
      <c r="B14" s="84">
        <v>16</v>
      </c>
      <c r="C14" s="88" t="s">
        <v>134</v>
      </c>
      <c r="D14" s="85" t="s">
        <v>135</v>
      </c>
      <c r="E14" s="84"/>
      <c r="F14" s="71">
        <v>5922</v>
      </c>
      <c r="G14" s="71">
        <v>2061</v>
      </c>
      <c r="H14" s="71">
        <v>1403</v>
      </c>
      <c r="I14" s="71">
        <v>1214</v>
      </c>
      <c r="J14" s="71">
        <v>750</v>
      </c>
      <c r="K14" s="71">
        <v>226</v>
      </c>
      <c r="L14" s="71">
        <v>154</v>
      </c>
      <c r="M14" s="71">
        <v>93</v>
      </c>
      <c r="N14" s="71">
        <v>21</v>
      </c>
      <c r="O14" s="86"/>
      <c r="P14" s="86"/>
    </row>
    <row r="15" spans="1:16" s="78" customFormat="1" ht="13.5" customHeight="1">
      <c r="A15" s="153">
        <v>2004</v>
      </c>
      <c r="B15" s="153"/>
      <c r="C15" s="88"/>
      <c r="D15" s="85"/>
      <c r="E15" s="84" t="s">
        <v>136</v>
      </c>
      <c r="F15" s="71">
        <f>SUM(G15:N15)</f>
        <v>1826</v>
      </c>
      <c r="G15" s="71">
        <v>353</v>
      </c>
      <c r="H15" s="71">
        <v>427</v>
      </c>
      <c r="I15" s="71">
        <v>527</v>
      </c>
      <c r="J15" s="71">
        <v>303</v>
      </c>
      <c r="K15" s="71">
        <v>106</v>
      </c>
      <c r="L15" s="71">
        <v>70</v>
      </c>
      <c r="M15" s="71">
        <v>30</v>
      </c>
      <c r="N15" s="71">
        <v>10</v>
      </c>
      <c r="O15" s="86"/>
      <c r="P15" s="86"/>
    </row>
    <row r="16" spans="1:16" s="78" customFormat="1" ht="13.5" customHeight="1" thickBot="1">
      <c r="A16" s="89"/>
      <c r="B16" s="89"/>
      <c r="C16" s="89"/>
      <c r="D16" s="90"/>
      <c r="E16" s="89" t="s">
        <v>137</v>
      </c>
      <c r="F16" s="91">
        <f>SUM(G16:N16)</f>
        <v>4096</v>
      </c>
      <c r="G16" s="91">
        <v>1708</v>
      </c>
      <c r="H16" s="91">
        <v>976</v>
      </c>
      <c r="I16" s="91">
        <v>687</v>
      </c>
      <c r="J16" s="91">
        <v>447</v>
      </c>
      <c r="K16" s="91">
        <v>120</v>
      </c>
      <c r="L16" s="91">
        <v>84</v>
      </c>
      <c r="M16" s="91">
        <v>63</v>
      </c>
      <c r="N16" s="91">
        <v>11</v>
      </c>
      <c r="O16" s="86"/>
      <c r="P16" s="86"/>
    </row>
    <row r="18" spans="6:14" ht="12">
      <c r="F18" s="8"/>
      <c r="G18" s="8"/>
      <c r="H18" s="8"/>
      <c r="I18" s="8"/>
      <c r="J18" s="8"/>
      <c r="K18" s="8"/>
      <c r="L18" s="8"/>
      <c r="M18" s="8"/>
      <c r="N18" s="8"/>
    </row>
    <row r="19" spans="1:14" ht="12.75" thickBot="1">
      <c r="A19" s="9" t="s">
        <v>75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 t="s">
        <v>138</v>
      </c>
    </row>
    <row r="20" spans="1:14" ht="12" customHeight="1">
      <c r="A20" s="154" t="s">
        <v>122</v>
      </c>
      <c r="B20" s="154"/>
      <c r="C20" s="155"/>
      <c r="D20" s="156" t="s">
        <v>123</v>
      </c>
      <c r="E20" s="155"/>
      <c r="F20" s="81" t="s">
        <v>124</v>
      </c>
      <c r="G20" s="82" t="s">
        <v>125</v>
      </c>
      <c r="H20" s="83" t="s">
        <v>126</v>
      </c>
      <c r="I20" s="83" t="s">
        <v>127</v>
      </c>
      <c r="J20" s="83" t="s">
        <v>128</v>
      </c>
      <c r="K20" s="83" t="s">
        <v>129</v>
      </c>
      <c r="L20" s="83" t="s">
        <v>130</v>
      </c>
      <c r="M20" s="82" t="s">
        <v>131</v>
      </c>
      <c r="N20" s="80" t="s">
        <v>132</v>
      </c>
    </row>
    <row r="21" spans="1:14" ht="12">
      <c r="A21" s="84" t="s">
        <v>133</v>
      </c>
      <c r="B21" s="84">
        <v>9</v>
      </c>
      <c r="C21" s="84" t="s">
        <v>134</v>
      </c>
      <c r="D21" s="85" t="s">
        <v>135</v>
      </c>
      <c r="E21" s="84"/>
      <c r="F21" s="71">
        <v>71</v>
      </c>
      <c r="G21" s="71">
        <v>44</v>
      </c>
      <c r="H21" s="71">
        <v>8</v>
      </c>
      <c r="I21" s="71">
        <v>12</v>
      </c>
      <c r="J21" s="71">
        <v>6</v>
      </c>
      <c r="K21" s="71">
        <v>1</v>
      </c>
      <c r="L21" s="71">
        <v>0</v>
      </c>
      <c r="M21" s="71">
        <v>0</v>
      </c>
      <c r="N21" s="71">
        <v>0</v>
      </c>
    </row>
    <row r="22" spans="1:14" ht="12">
      <c r="A22" s="153">
        <v>1997</v>
      </c>
      <c r="B22" s="153"/>
      <c r="C22" s="84"/>
      <c r="D22" s="85"/>
      <c r="E22" s="84" t="s">
        <v>136</v>
      </c>
      <c r="F22" s="71">
        <v>6</v>
      </c>
      <c r="G22" s="71">
        <v>1</v>
      </c>
      <c r="H22" s="71">
        <v>1</v>
      </c>
      <c r="I22" s="71">
        <v>2</v>
      </c>
      <c r="J22" s="71">
        <v>1</v>
      </c>
      <c r="K22" s="71">
        <v>1</v>
      </c>
      <c r="L22" s="71">
        <v>0</v>
      </c>
      <c r="M22" s="71">
        <v>0</v>
      </c>
      <c r="N22" s="71">
        <v>0</v>
      </c>
    </row>
    <row r="23" spans="1:14" ht="12">
      <c r="A23" s="84"/>
      <c r="B23" s="84"/>
      <c r="C23" s="84"/>
      <c r="D23" s="85"/>
      <c r="E23" s="84" t="s">
        <v>137</v>
      </c>
      <c r="F23" s="71">
        <v>65</v>
      </c>
      <c r="G23" s="71">
        <v>43</v>
      </c>
      <c r="H23" s="71">
        <v>7</v>
      </c>
      <c r="I23" s="71">
        <v>10</v>
      </c>
      <c r="J23" s="71">
        <v>5</v>
      </c>
      <c r="K23" s="71">
        <v>0</v>
      </c>
      <c r="L23" s="71">
        <v>0</v>
      </c>
      <c r="M23" s="71">
        <v>0</v>
      </c>
      <c r="N23" s="71">
        <v>0</v>
      </c>
    </row>
    <row r="24" spans="1:14" ht="12">
      <c r="A24" s="84" t="s">
        <v>133</v>
      </c>
      <c r="B24" s="84">
        <v>11</v>
      </c>
      <c r="C24" s="84" t="s">
        <v>134</v>
      </c>
      <c r="D24" s="85" t="s">
        <v>135</v>
      </c>
      <c r="E24" s="84"/>
      <c r="F24" s="71">
        <v>69</v>
      </c>
      <c r="G24" s="71">
        <v>39</v>
      </c>
      <c r="H24" s="71">
        <v>8</v>
      </c>
      <c r="I24" s="71">
        <v>13</v>
      </c>
      <c r="J24" s="71">
        <v>6</v>
      </c>
      <c r="K24" s="71">
        <v>1</v>
      </c>
      <c r="L24" s="71">
        <v>2</v>
      </c>
      <c r="M24" s="71">
        <v>0</v>
      </c>
      <c r="N24" s="71">
        <v>0</v>
      </c>
    </row>
    <row r="25" spans="1:14" ht="12">
      <c r="A25" s="153">
        <v>1999</v>
      </c>
      <c r="B25" s="153"/>
      <c r="C25" s="84"/>
      <c r="D25" s="85"/>
      <c r="E25" s="84" t="s">
        <v>136</v>
      </c>
      <c r="F25" s="71">
        <v>8</v>
      </c>
      <c r="G25" s="71">
        <v>2</v>
      </c>
      <c r="H25" s="71">
        <v>0</v>
      </c>
      <c r="I25" s="71">
        <v>2</v>
      </c>
      <c r="J25" s="71">
        <v>3</v>
      </c>
      <c r="K25" s="71">
        <v>0</v>
      </c>
      <c r="L25" s="71">
        <v>1</v>
      </c>
      <c r="M25" s="71">
        <v>0</v>
      </c>
      <c r="N25" s="71">
        <v>0</v>
      </c>
    </row>
    <row r="26" spans="1:14" ht="12">
      <c r="A26" s="84"/>
      <c r="B26" s="84"/>
      <c r="C26" s="84"/>
      <c r="D26" s="85"/>
      <c r="E26" s="84" t="s">
        <v>137</v>
      </c>
      <c r="F26" s="71">
        <v>61</v>
      </c>
      <c r="G26" s="71">
        <v>37</v>
      </c>
      <c r="H26" s="71">
        <v>8</v>
      </c>
      <c r="I26" s="71">
        <v>11</v>
      </c>
      <c r="J26" s="71">
        <v>3</v>
      </c>
      <c r="K26" s="71">
        <v>1</v>
      </c>
      <c r="L26" s="71">
        <v>1</v>
      </c>
      <c r="M26" s="71">
        <v>0</v>
      </c>
      <c r="N26" s="71">
        <v>0</v>
      </c>
    </row>
    <row r="27" spans="1:14" ht="12">
      <c r="A27" s="84" t="s">
        <v>133</v>
      </c>
      <c r="B27" s="84">
        <v>14</v>
      </c>
      <c r="C27" s="84" t="s">
        <v>134</v>
      </c>
      <c r="D27" s="85" t="s">
        <v>135</v>
      </c>
      <c r="E27" s="84"/>
      <c r="F27" s="87">
        <v>72</v>
      </c>
      <c r="G27" s="87">
        <v>35</v>
      </c>
      <c r="H27" s="87">
        <v>14</v>
      </c>
      <c r="I27" s="87">
        <v>11</v>
      </c>
      <c r="J27" s="87">
        <v>11</v>
      </c>
      <c r="K27" s="87">
        <v>0</v>
      </c>
      <c r="L27" s="87">
        <v>0</v>
      </c>
      <c r="M27" s="87">
        <v>0</v>
      </c>
      <c r="N27" s="87">
        <v>1</v>
      </c>
    </row>
    <row r="28" spans="1:14" ht="12">
      <c r="A28" s="153">
        <v>2002</v>
      </c>
      <c r="B28" s="153"/>
      <c r="C28" s="84"/>
      <c r="D28" s="85"/>
      <c r="E28" s="84" t="s">
        <v>136</v>
      </c>
      <c r="F28" s="87">
        <v>9</v>
      </c>
      <c r="G28" s="87">
        <v>2</v>
      </c>
      <c r="H28" s="87">
        <v>0</v>
      </c>
      <c r="I28" s="87">
        <v>2</v>
      </c>
      <c r="J28" s="87">
        <v>4</v>
      </c>
      <c r="K28" s="87">
        <v>0</v>
      </c>
      <c r="L28" s="87">
        <v>0</v>
      </c>
      <c r="M28" s="87">
        <v>0</v>
      </c>
      <c r="N28" s="87">
        <v>1</v>
      </c>
    </row>
    <row r="29" spans="1:14" ht="12">
      <c r="A29" s="84"/>
      <c r="B29" s="84"/>
      <c r="C29" s="84"/>
      <c r="D29" s="85"/>
      <c r="E29" s="84" t="s">
        <v>137</v>
      </c>
      <c r="F29" s="87">
        <v>63</v>
      </c>
      <c r="G29" s="87">
        <v>33</v>
      </c>
      <c r="H29" s="87">
        <v>14</v>
      </c>
      <c r="I29" s="87">
        <v>9</v>
      </c>
      <c r="J29" s="87">
        <v>7</v>
      </c>
      <c r="K29" s="87">
        <v>0</v>
      </c>
      <c r="L29" s="87">
        <v>0</v>
      </c>
      <c r="M29" s="87">
        <v>0</v>
      </c>
      <c r="N29" s="87">
        <v>0</v>
      </c>
    </row>
    <row r="30" spans="1:14" ht="12">
      <c r="A30" s="84" t="s">
        <v>133</v>
      </c>
      <c r="B30" s="84">
        <v>16</v>
      </c>
      <c r="C30" s="88" t="s">
        <v>134</v>
      </c>
      <c r="D30" s="85" t="s">
        <v>135</v>
      </c>
      <c r="E30" s="84"/>
      <c r="F30" s="71">
        <v>63</v>
      </c>
      <c r="G30" s="71">
        <v>29</v>
      </c>
      <c r="H30" s="71">
        <v>13</v>
      </c>
      <c r="I30" s="71">
        <v>8</v>
      </c>
      <c r="J30" s="71">
        <v>12</v>
      </c>
      <c r="K30" s="71">
        <v>0</v>
      </c>
      <c r="L30" s="71">
        <v>0</v>
      </c>
      <c r="M30" s="71">
        <v>1</v>
      </c>
      <c r="N30" s="71">
        <v>0</v>
      </c>
    </row>
    <row r="31" spans="1:14" ht="12">
      <c r="A31" s="153">
        <v>2004</v>
      </c>
      <c r="B31" s="153"/>
      <c r="C31" s="88"/>
      <c r="D31" s="85"/>
      <c r="E31" s="84" t="s">
        <v>136</v>
      </c>
      <c r="F31" s="71">
        <v>8</v>
      </c>
      <c r="G31" s="71">
        <v>1</v>
      </c>
      <c r="H31" s="71">
        <v>1</v>
      </c>
      <c r="I31" s="71">
        <v>0</v>
      </c>
      <c r="J31" s="71">
        <v>5</v>
      </c>
      <c r="K31" s="71">
        <v>0</v>
      </c>
      <c r="L31" s="71">
        <v>0</v>
      </c>
      <c r="M31" s="71">
        <v>1</v>
      </c>
      <c r="N31" s="71">
        <v>0</v>
      </c>
    </row>
    <row r="32" spans="1:14" ht="12.75" thickBot="1">
      <c r="A32" s="89"/>
      <c r="B32" s="89"/>
      <c r="C32" s="89"/>
      <c r="D32" s="90"/>
      <c r="E32" s="89" t="s">
        <v>137</v>
      </c>
      <c r="F32" s="91">
        <v>55</v>
      </c>
      <c r="G32" s="91">
        <v>28</v>
      </c>
      <c r="H32" s="91">
        <v>12</v>
      </c>
      <c r="I32" s="91">
        <v>8</v>
      </c>
      <c r="J32" s="91">
        <v>7</v>
      </c>
      <c r="K32" s="91">
        <v>0</v>
      </c>
      <c r="L32" s="91">
        <v>0</v>
      </c>
      <c r="M32" s="91">
        <v>0</v>
      </c>
      <c r="N32" s="91">
        <v>0</v>
      </c>
    </row>
    <row r="35" spans="1:14" ht="12.75" thickBot="1">
      <c r="A35" s="9" t="s">
        <v>87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 t="s">
        <v>138</v>
      </c>
    </row>
    <row r="36" spans="1:14" ht="12" customHeight="1">
      <c r="A36" s="154" t="s">
        <v>122</v>
      </c>
      <c r="B36" s="154"/>
      <c r="C36" s="155"/>
      <c r="D36" s="156" t="s">
        <v>123</v>
      </c>
      <c r="E36" s="155"/>
      <c r="F36" s="81" t="s">
        <v>124</v>
      </c>
      <c r="G36" s="82" t="s">
        <v>125</v>
      </c>
      <c r="H36" s="83" t="s">
        <v>126</v>
      </c>
      <c r="I36" s="83" t="s">
        <v>127</v>
      </c>
      <c r="J36" s="83" t="s">
        <v>128</v>
      </c>
      <c r="K36" s="83" t="s">
        <v>129</v>
      </c>
      <c r="L36" s="83" t="s">
        <v>130</v>
      </c>
      <c r="M36" s="82" t="s">
        <v>131</v>
      </c>
      <c r="N36" s="80" t="s">
        <v>132</v>
      </c>
    </row>
    <row r="37" spans="1:14" ht="12">
      <c r="A37" s="84" t="s">
        <v>133</v>
      </c>
      <c r="B37" s="84">
        <v>9</v>
      </c>
      <c r="C37" s="84" t="s">
        <v>134</v>
      </c>
      <c r="D37" s="85" t="s">
        <v>135</v>
      </c>
      <c r="E37" s="84"/>
      <c r="F37" s="71">
        <v>220</v>
      </c>
      <c r="G37" s="71">
        <v>109</v>
      </c>
      <c r="H37" s="71">
        <v>50</v>
      </c>
      <c r="I37" s="71">
        <v>33</v>
      </c>
      <c r="J37" s="71">
        <v>19</v>
      </c>
      <c r="K37" s="71">
        <v>3</v>
      </c>
      <c r="L37" s="71">
        <v>4</v>
      </c>
      <c r="M37" s="71">
        <v>2</v>
      </c>
      <c r="N37" s="71">
        <v>0</v>
      </c>
    </row>
    <row r="38" spans="1:14" ht="12">
      <c r="A38" s="153">
        <v>1997</v>
      </c>
      <c r="B38" s="153"/>
      <c r="C38" s="84"/>
      <c r="D38" s="85"/>
      <c r="E38" s="84" t="s">
        <v>136</v>
      </c>
      <c r="F38" s="71">
        <v>35</v>
      </c>
      <c r="G38" s="71">
        <v>12</v>
      </c>
      <c r="H38" s="71">
        <v>7</v>
      </c>
      <c r="I38" s="71">
        <v>7</v>
      </c>
      <c r="J38" s="71">
        <v>7</v>
      </c>
      <c r="K38" s="71">
        <v>1</v>
      </c>
      <c r="L38" s="71">
        <v>1</v>
      </c>
      <c r="M38" s="71">
        <v>0</v>
      </c>
      <c r="N38" s="71">
        <v>0</v>
      </c>
    </row>
    <row r="39" spans="1:14" ht="12">
      <c r="A39" s="84"/>
      <c r="B39" s="84"/>
      <c r="C39" s="84"/>
      <c r="D39" s="85"/>
      <c r="E39" s="84" t="s">
        <v>137</v>
      </c>
      <c r="F39" s="71">
        <v>185</v>
      </c>
      <c r="G39" s="71">
        <v>97</v>
      </c>
      <c r="H39" s="71">
        <v>43</v>
      </c>
      <c r="I39" s="71">
        <v>26</v>
      </c>
      <c r="J39" s="71">
        <v>12</v>
      </c>
      <c r="K39" s="71">
        <v>2</v>
      </c>
      <c r="L39" s="71">
        <v>3</v>
      </c>
      <c r="M39" s="71">
        <v>2</v>
      </c>
      <c r="N39" s="71">
        <v>0</v>
      </c>
    </row>
    <row r="40" spans="1:14" ht="12">
      <c r="A40" s="84" t="s">
        <v>133</v>
      </c>
      <c r="B40" s="84">
        <v>11</v>
      </c>
      <c r="C40" s="84" t="s">
        <v>134</v>
      </c>
      <c r="D40" s="85" t="s">
        <v>135</v>
      </c>
      <c r="E40" s="84"/>
      <c r="F40" s="71">
        <v>249</v>
      </c>
      <c r="G40" s="71">
        <v>124</v>
      </c>
      <c r="H40" s="71">
        <v>48</v>
      </c>
      <c r="I40" s="71">
        <v>39</v>
      </c>
      <c r="J40" s="71">
        <v>25</v>
      </c>
      <c r="K40" s="71">
        <v>5</v>
      </c>
      <c r="L40" s="71">
        <v>5</v>
      </c>
      <c r="M40" s="71">
        <v>3</v>
      </c>
      <c r="N40" s="71">
        <v>0</v>
      </c>
    </row>
    <row r="41" spans="1:14" ht="12">
      <c r="A41" s="153">
        <v>1999</v>
      </c>
      <c r="B41" s="153"/>
      <c r="C41" s="84"/>
      <c r="D41" s="85"/>
      <c r="E41" s="84" t="s">
        <v>136</v>
      </c>
      <c r="F41" s="71">
        <v>52</v>
      </c>
      <c r="G41" s="71">
        <v>18</v>
      </c>
      <c r="H41" s="71">
        <v>13</v>
      </c>
      <c r="I41" s="71">
        <v>13</v>
      </c>
      <c r="J41" s="71">
        <v>6</v>
      </c>
      <c r="K41" s="71">
        <v>0</v>
      </c>
      <c r="L41" s="71">
        <v>2</v>
      </c>
      <c r="M41" s="71">
        <v>0</v>
      </c>
      <c r="N41" s="71">
        <v>0</v>
      </c>
    </row>
    <row r="42" spans="1:14" ht="12">
      <c r="A42" s="84"/>
      <c r="B42" s="84"/>
      <c r="C42" s="84"/>
      <c r="D42" s="85"/>
      <c r="E42" s="84" t="s">
        <v>137</v>
      </c>
      <c r="F42" s="71">
        <v>197</v>
      </c>
      <c r="G42" s="71">
        <v>106</v>
      </c>
      <c r="H42" s="71">
        <v>35</v>
      </c>
      <c r="I42" s="71">
        <v>26</v>
      </c>
      <c r="J42" s="71">
        <v>19</v>
      </c>
      <c r="K42" s="71">
        <v>5</v>
      </c>
      <c r="L42" s="71">
        <v>3</v>
      </c>
      <c r="M42" s="71">
        <v>3</v>
      </c>
      <c r="N42" s="71">
        <v>0</v>
      </c>
    </row>
    <row r="43" spans="1:14" ht="12">
      <c r="A43" s="84" t="s">
        <v>133</v>
      </c>
      <c r="B43" s="84">
        <v>14</v>
      </c>
      <c r="C43" s="84" t="s">
        <v>134</v>
      </c>
      <c r="D43" s="85" t="s">
        <v>135</v>
      </c>
      <c r="E43" s="84"/>
      <c r="F43" s="87">
        <v>237</v>
      </c>
      <c r="G43" s="87">
        <v>106</v>
      </c>
      <c r="H43" s="87">
        <v>55</v>
      </c>
      <c r="I43" s="87">
        <v>34</v>
      </c>
      <c r="J43" s="87">
        <v>33</v>
      </c>
      <c r="K43" s="87">
        <v>3</v>
      </c>
      <c r="L43" s="87">
        <v>3</v>
      </c>
      <c r="M43" s="87">
        <v>2</v>
      </c>
      <c r="N43" s="87">
        <v>1</v>
      </c>
    </row>
    <row r="44" spans="1:14" ht="12">
      <c r="A44" s="153">
        <v>2002</v>
      </c>
      <c r="B44" s="153"/>
      <c r="C44" s="84"/>
      <c r="D44" s="85"/>
      <c r="E44" s="84" t="s">
        <v>136</v>
      </c>
      <c r="F44" s="87">
        <v>37</v>
      </c>
      <c r="G44" s="87">
        <v>13</v>
      </c>
      <c r="H44" s="87">
        <v>7</v>
      </c>
      <c r="I44" s="87">
        <v>10</v>
      </c>
      <c r="J44" s="87">
        <v>6</v>
      </c>
      <c r="K44" s="87">
        <v>1</v>
      </c>
      <c r="L44" s="87">
        <v>0</v>
      </c>
      <c r="M44" s="87">
        <v>0</v>
      </c>
      <c r="N44" s="87">
        <v>0</v>
      </c>
    </row>
    <row r="45" spans="1:14" ht="12">
      <c r="A45" s="84"/>
      <c r="B45" s="84"/>
      <c r="C45" s="84"/>
      <c r="D45" s="85"/>
      <c r="E45" s="84" t="s">
        <v>137</v>
      </c>
      <c r="F45" s="87">
        <v>200</v>
      </c>
      <c r="G45" s="87">
        <v>93</v>
      </c>
      <c r="H45" s="87">
        <v>48</v>
      </c>
      <c r="I45" s="87">
        <v>24</v>
      </c>
      <c r="J45" s="87">
        <v>27</v>
      </c>
      <c r="K45" s="87">
        <v>2</v>
      </c>
      <c r="L45" s="87">
        <v>3</v>
      </c>
      <c r="M45" s="87">
        <v>2</v>
      </c>
      <c r="N45" s="87">
        <v>1</v>
      </c>
    </row>
    <row r="46" spans="1:14" ht="12">
      <c r="A46" s="84" t="s">
        <v>133</v>
      </c>
      <c r="B46" s="84">
        <v>16</v>
      </c>
      <c r="C46" s="88" t="s">
        <v>134</v>
      </c>
      <c r="D46" s="85" t="s">
        <v>135</v>
      </c>
      <c r="E46" s="84"/>
      <c r="F46" s="71">
        <v>225</v>
      </c>
      <c r="G46" s="71">
        <v>100</v>
      </c>
      <c r="H46" s="71">
        <v>52</v>
      </c>
      <c r="I46" s="71">
        <v>27</v>
      </c>
      <c r="J46" s="71">
        <v>29</v>
      </c>
      <c r="K46" s="71">
        <v>6</v>
      </c>
      <c r="L46" s="71">
        <v>7</v>
      </c>
      <c r="M46" s="71">
        <v>4</v>
      </c>
      <c r="N46" s="71">
        <v>0</v>
      </c>
    </row>
    <row r="47" spans="1:14" ht="12">
      <c r="A47" s="153">
        <v>2004</v>
      </c>
      <c r="B47" s="153"/>
      <c r="C47" s="88"/>
      <c r="D47" s="85"/>
      <c r="E47" s="84" t="s">
        <v>136</v>
      </c>
      <c r="F47" s="71">
        <v>36</v>
      </c>
      <c r="G47" s="71">
        <v>14</v>
      </c>
      <c r="H47" s="71">
        <v>7</v>
      </c>
      <c r="I47" s="71">
        <v>5</v>
      </c>
      <c r="J47" s="71">
        <v>6</v>
      </c>
      <c r="K47" s="71">
        <v>2</v>
      </c>
      <c r="L47" s="71">
        <v>1</v>
      </c>
      <c r="M47" s="71">
        <v>1</v>
      </c>
      <c r="N47" s="71">
        <v>0</v>
      </c>
    </row>
    <row r="48" spans="1:14" ht="12.75" thickBot="1">
      <c r="A48" s="89"/>
      <c r="B48" s="89"/>
      <c r="C48" s="89"/>
      <c r="D48" s="90"/>
      <c r="E48" s="89" t="s">
        <v>137</v>
      </c>
      <c r="F48" s="91">
        <v>189</v>
      </c>
      <c r="G48" s="91">
        <v>86</v>
      </c>
      <c r="H48" s="91">
        <v>45</v>
      </c>
      <c r="I48" s="91">
        <v>22</v>
      </c>
      <c r="J48" s="91">
        <v>23</v>
      </c>
      <c r="K48" s="91">
        <v>4</v>
      </c>
      <c r="L48" s="91">
        <v>6</v>
      </c>
      <c r="M48" s="91">
        <v>3</v>
      </c>
      <c r="N48" s="91">
        <v>0</v>
      </c>
    </row>
    <row r="49" ht="12">
      <c r="A49" s="9" t="s">
        <v>139</v>
      </c>
    </row>
    <row r="50" spans="6:14" ht="12">
      <c r="F50" s="8"/>
      <c r="G50" s="8"/>
      <c r="H50" s="8"/>
      <c r="I50" s="8"/>
      <c r="J50" s="8"/>
      <c r="K50" s="8"/>
      <c r="L50" s="8"/>
      <c r="M50" s="8"/>
      <c r="N50" s="8"/>
    </row>
    <row r="51" spans="6:14" ht="12">
      <c r="F51" s="8"/>
      <c r="G51" s="8"/>
      <c r="H51" s="8"/>
      <c r="I51" s="8"/>
      <c r="J51" s="8"/>
      <c r="K51" s="8"/>
      <c r="L51" s="8"/>
      <c r="M51" s="8"/>
      <c r="N51" s="8"/>
    </row>
    <row r="67" ht="12">
      <c r="A67" s="92"/>
    </row>
  </sheetData>
  <mergeCells count="18">
    <mergeCell ref="A4:C4"/>
    <mergeCell ref="D4:E4"/>
    <mergeCell ref="A6:B6"/>
    <mergeCell ref="A9:B9"/>
    <mergeCell ref="A12:B12"/>
    <mergeCell ref="A15:B15"/>
    <mergeCell ref="A20:C20"/>
    <mergeCell ref="D20:E20"/>
    <mergeCell ref="A22:B22"/>
    <mergeCell ref="A25:B25"/>
    <mergeCell ref="A28:B28"/>
    <mergeCell ref="A31:B31"/>
    <mergeCell ref="A44:B44"/>
    <mergeCell ref="A47:B47"/>
    <mergeCell ref="A36:C36"/>
    <mergeCell ref="D36:E36"/>
    <mergeCell ref="A38:B38"/>
    <mergeCell ref="A41:B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93" customWidth="1"/>
    <col min="2" max="14" width="6.375" style="93" customWidth="1"/>
    <col min="15" max="16384" width="9.00390625" style="93" customWidth="1"/>
  </cols>
  <sheetData>
    <row r="1" ht="14.25">
      <c r="A1" s="36" t="s">
        <v>214</v>
      </c>
    </row>
    <row r="2" s="94" customFormat="1" ht="11.25">
      <c r="N2" s="95" t="s">
        <v>140</v>
      </c>
    </row>
    <row r="3" s="94" customFormat="1" ht="15" customHeight="1" thickBot="1">
      <c r="A3" s="94" t="s">
        <v>141</v>
      </c>
    </row>
    <row r="4" spans="1:14" s="100" customFormat="1" ht="13.5" customHeight="1">
      <c r="A4" s="96" t="s">
        <v>142</v>
      </c>
      <c r="B4" s="97" t="s">
        <v>143</v>
      </c>
      <c r="C4" s="98" t="s">
        <v>144</v>
      </c>
      <c r="D4" s="98" t="s">
        <v>145</v>
      </c>
      <c r="E4" s="98" t="s">
        <v>146</v>
      </c>
      <c r="F4" s="98" t="s">
        <v>147</v>
      </c>
      <c r="G4" s="99" t="s">
        <v>148</v>
      </c>
      <c r="H4" s="99" t="s">
        <v>149</v>
      </c>
      <c r="I4" s="99" t="s">
        <v>150</v>
      </c>
      <c r="J4" s="99" t="s">
        <v>151</v>
      </c>
      <c r="K4" s="99" t="s">
        <v>152</v>
      </c>
      <c r="L4" s="99" t="s">
        <v>153</v>
      </c>
      <c r="M4" s="99" t="s">
        <v>154</v>
      </c>
      <c r="N4" s="99" t="s">
        <v>155</v>
      </c>
    </row>
    <row r="5" spans="1:14" s="94" customFormat="1" ht="12" customHeight="1">
      <c r="A5" s="101" t="s">
        <v>156</v>
      </c>
      <c r="B5" s="102">
        <f>SUM(C5:N5)</f>
        <v>709378</v>
      </c>
      <c r="C5" s="102">
        <v>451705</v>
      </c>
      <c r="D5" s="102">
        <v>35325</v>
      </c>
      <c r="E5" s="102">
        <v>9505</v>
      </c>
      <c r="F5" s="102">
        <v>30470</v>
      </c>
      <c r="G5" s="102">
        <v>16582</v>
      </c>
      <c r="H5" s="102">
        <v>30991</v>
      </c>
      <c r="I5" s="102">
        <v>13121</v>
      </c>
      <c r="J5" s="102">
        <v>39928</v>
      </c>
      <c r="K5" s="102">
        <v>30029</v>
      </c>
      <c r="L5" s="102">
        <v>20348</v>
      </c>
      <c r="M5" s="102">
        <v>18785</v>
      </c>
      <c r="N5" s="102">
        <v>12589</v>
      </c>
    </row>
    <row r="6" spans="1:14" s="94" customFormat="1" ht="12" customHeight="1">
      <c r="A6" s="103" t="s">
        <v>157</v>
      </c>
      <c r="B6" s="102">
        <f>SUM(C6:N6)</f>
        <v>552915</v>
      </c>
      <c r="C6" s="102">
        <v>443145</v>
      </c>
      <c r="D6" s="102">
        <v>25213</v>
      </c>
      <c r="E6" s="102">
        <v>5168</v>
      </c>
      <c r="F6" s="102">
        <v>14346</v>
      </c>
      <c r="G6" s="102">
        <v>7746</v>
      </c>
      <c r="H6" s="104">
        <v>11461</v>
      </c>
      <c r="I6" s="104">
        <v>4787</v>
      </c>
      <c r="J6" s="104">
        <v>14086</v>
      </c>
      <c r="K6" s="104">
        <v>10559</v>
      </c>
      <c r="L6" s="104">
        <v>6548</v>
      </c>
      <c r="M6" s="104">
        <v>5934</v>
      </c>
      <c r="N6" s="104">
        <v>3922</v>
      </c>
    </row>
    <row r="7" spans="1:14" s="94" customFormat="1" ht="12" customHeight="1">
      <c r="A7" s="103" t="s">
        <v>158</v>
      </c>
      <c r="B7" s="105">
        <f aca="true" t="shared" si="0" ref="B7:N7">B6/B5*100</f>
        <v>77.94363512823911</v>
      </c>
      <c r="C7" s="105">
        <f t="shared" si="0"/>
        <v>98.10495788180339</v>
      </c>
      <c r="D7" s="105">
        <f t="shared" si="0"/>
        <v>71.37438075017693</v>
      </c>
      <c r="E7" s="105">
        <f t="shared" si="0"/>
        <v>54.3713834823777</v>
      </c>
      <c r="F7" s="105">
        <f t="shared" si="0"/>
        <v>47.082376107646866</v>
      </c>
      <c r="G7" s="105">
        <f t="shared" si="0"/>
        <v>46.71330358219756</v>
      </c>
      <c r="H7" s="106">
        <f t="shared" si="0"/>
        <v>36.981704365783614</v>
      </c>
      <c r="I7" s="106">
        <f t="shared" si="0"/>
        <v>36.48349973325204</v>
      </c>
      <c r="J7" s="106">
        <f t="shared" si="0"/>
        <v>35.27850130234422</v>
      </c>
      <c r="K7" s="106">
        <f t="shared" si="0"/>
        <v>35.162676079789534</v>
      </c>
      <c r="L7" s="106">
        <f t="shared" si="0"/>
        <v>32.18006683703558</v>
      </c>
      <c r="M7" s="106">
        <f t="shared" si="0"/>
        <v>31.589033803566675</v>
      </c>
      <c r="N7" s="106">
        <f t="shared" si="0"/>
        <v>31.154182222575265</v>
      </c>
    </row>
    <row r="8" spans="1:11" s="94" customFormat="1" ht="13.5" customHeight="1">
      <c r="A8" s="107" t="s">
        <v>159</v>
      </c>
      <c r="B8" s="107"/>
      <c r="C8" s="107"/>
      <c r="D8" s="108"/>
      <c r="E8" s="108"/>
      <c r="F8" s="108"/>
      <c r="G8" s="108"/>
      <c r="H8" s="109"/>
      <c r="I8" s="109"/>
      <c r="J8" s="109"/>
      <c r="K8" s="109"/>
    </row>
    <row r="9" spans="1:11" s="100" customFormat="1" ht="12.75" customHeight="1">
      <c r="A9" s="110" t="s">
        <v>142</v>
      </c>
      <c r="B9" s="111" t="s">
        <v>143</v>
      </c>
      <c r="C9" s="112" t="s">
        <v>160</v>
      </c>
      <c r="D9" s="113"/>
      <c r="E9" s="113"/>
      <c r="F9" s="113"/>
      <c r="G9" s="113"/>
      <c r="H9" s="113"/>
      <c r="I9" s="113"/>
      <c r="J9" s="114"/>
      <c r="K9" s="114"/>
    </row>
    <row r="10" spans="1:11" s="94" customFormat="1" ht="12" customHeight="1">
      <c r="A10" s="101" t="s">
        <v>156</v>
      </c>
      <c r="B10" s="102">
        <f>SUM(C10)</f>
        <v>11127</v>
      </c>
      <c r="C10" s="102">
        <v>11127</v>
      </c>
      <c r="D10" s="104"/>
      <c r="E10" s="104"/>
      <c r="F10" s="104"/>
      <c r="G10" s="104"/>
      <c r="H10" s="104"/>
      <c r="I10" s="104"/>
      <c r="J10" s="114"/>
      <c r="K10" s="114"/>
    </row>
    <row r="11" spans="1:11" s="94" customFormat="1" ht="12" customHeight="1">
      <c r="A11" s="103" t="s">
        <v>157</v>
      </c>
      <c r="B11" s="102">
        <f>SUM(C11)</f>
        <v>2311</v>
      </c>
      <c r="C11" s="102">
        <v>2311</v>
      </c>
      <c r="D11" s="104"/>
      <c r="E11" s="104"/>
      <c r="F11" s="104"/>
      <c r="G11" s="104"/>
      <c r="H11" s="104"/>
      <c r="I11" s="104"/>
      <c r="J11" s="114"/>
      <c r="K11" s="114"/>
    </row>
    <row r="12" spans="1:11" s="94" customFormat="1" ht="12" customHeight="1">
      <c r="A12" s="103" t="s">
        <v>158</v>
      </c>
      <c r="B12" s="105">
        <f>B11/B10*100</f>
        <v>20.769299901141366</v>
      </c>
      <c r="C12" s="105">
        <f>C11/C10*100</f>
        <v>20.769299901141366</v>
      </c>
      <c r="D12" s="105"/>
      <c r="E12" s="105"/>
      <c r="F12" s="105"/>
      <c r="G12" s="105"/>
      <c r="H12" s="105"/>
      <c r="I12" s="105"/>
      <c r="J12" s="114"/>
      <c r="K12" s="114"/>
    </row>
    <row r="13" spans="1:12" s="94" customFormat="1" ht="13.5" customHeight="1">
      <c r="A13" s="107" t="s">
        <v>161</v>
      </c>
      <c r="B13" s="107"/>
      <c r="C13" s="107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4" s="100" customFormat="1" ht="12.75" customHeight="1">
      <c r="A14" s="110" t="s">
        <v>142</v>
      </c>
      <c r="B14" s="111" t="s">
        <v>143</v>
      </c>
      <c r="C14" s="116" t="s">
        <v>162</v>
      </c>
      <c r="D14" s="116" t="s">
        <v>163</v>
      </c>
      <c r="E14" s="116" t="s">
        <v>164</v>
      </c>
      <c r="F14" s="116" t="s">
        <v>165</v>
      </c>
      <c r="G14" s="116" t="s">
        <v>166</v>
      </c>
      <c r="H14" s="116" t="s">
        <v>167</v>
      </c>
      <c r="I14" s="116" t="s">
        <v>168</v>
      </c>
      <c r="J14" s="116" t="s">
        <v>169</v>
      </c>
      <c r="K14" s="112" t="s">
        <v>170</v>
      </c>
      <c r="L14" s="112" t="s">
        <v>171</v>
      </c>
      <c r="M14" s="117" t="s">
        <v>172</v>
      </c>
      <c r="N14" s="117" t="s">
        <v>173</v>
      </c>
    </row>
    <row r="15" spans="1:14" s="94" customFormat="1" ht="12" customHeight="1">
      <c r="A15" s="101" t="s">
        <v>156</v>
      </c>
      <c r="B15" s="102">
        <f>SUM(C15:N15)</f>
        <v>372209</v>
      </c>
      <c r="C15" s="102">
        <v>62431</v>
      </c>
      <c r="D15" s="102">
        <v>2056</v>
      </c>
      <c r="E15" s="102">
        <v>16659</v>
      </c>
      <c r="F15" s="102">
        <v>13861</v>
      </c>
      <c r="G15" s="102">
        <v>93836</v>
      </c>
      <c r="H15" s="102">
        <v>16529</v>
      </c>
      <c r="I15" s="102">
        <v>25393</v>
      </c>
      <c r="J15" s="102">
        <v>21106</v>
      </c>
      <c r="K15" s="102">
        <v>36116</v>
      </c>
      <c r="L15" s="102">
        <v>6952</v>
      </c>
      <c r="M15" s="102">
        <v>65930</v>
      </c>
      <c r="N15" s="102">
        <v>11340</v>
      </c>
    </row>
    <row r="16" spans="1:14" s="94" customFormat="1" ht="12" customHeight="1">
      <c r="A16" s="103" t="s">
        <v>157</v>
      </c>
      <c r="B16" s="102">
        <f>SUM(C16:N16)</f>
        <v>54407</v>
      </c>
      <c r="C16" s="102">
        <v>12402</v>
      </c>
      <c r="D16" s="102">
        <v>383</v>
      </c>
      <c r="E16" s="102">
        <v>2935</v>
      </c>
      <c r="F16" s="102">
        <v>2270</v>
      </c>
      <c r="G16" s="102">
        <v>13863</v>
      </c>
      <c r="H16" s="102">
        <v>2321</v>
      </c>
      <c r="I16" s="102">
        <v>3512</v>
      </c>
      <c r="J16" s="102">
        <v>2902</v>
      </c>
      <c r="K16" s="102">
        <v>4394</v>
      </c>
      <c r="L16" s="102">
        <v>795</v>
      </c>
      <c r="M16" s="102">
        <v>7370</v>
      </c>
      <c r="N16" s="102">
        <v>1260</v>
      </c>
    </row>
    <row r="17" spans="1:14" s="94" customFormat="1" ht="12" customHeight="1" thickBot="1">
      <c r="A17" s="118" t="s">
        <v>158</v>
      </c>
      <c r="B17" s="119">
        <f aca="true" t="shared" si="1" ref="B17:L17">B16/B15*100</f>
        <v>14.617325212447845</v>
      </c>
      <c r="C17" s="120">
        <f t="shared" si="1"/>
        <v>19.865131104739632</v>
      </c>
      <c r="D17" s="120">
        <f t="shared" si="1"/>
        <v>18.6284046692607</v>
      </c>
      <c r="E17" s="120">
        <f t="shared" si="1"/>
        <v>17.618104327990874</v>
      </c>
      <c r="F17" s="120">
        <f t="shared" si="1"/>
        <v>16.376884784647572</v>
      </c>
      <c r="G17" s="120">
        <f t="shared" si="1"/>
        <v>14.773647640564388</v>
      </c>
      <c r="H17" s="120">
        <f t="shared" si="1"/>
        <v>14.04198681105935</v>
      </c>
      <c r="I17" s="120">
        <f t="shared" si="1"/>
        <v>13.830583231599258</v>
      </c>
      <c r="J17" s="120">
        <f t="shared" si="1"/>
        <v>13.749644650810197</v>
      </c>
      <c r="K17" s="120">
        <f t="shared" si="1"/>
        <v>12.166352862997009</v>
      </c>
      <c r="L17" s="120">
        <f t="shared" si="1"/>
        <v>11.435558112773304</v>
      </c>
      <c r="M17" s="120">
        <f>M16/M15*100</f>
        <v>11.178522675564993</v>
      </c>
      <c r="N17" s="120">
        <f>N16/N15*100</f>
        <v>11.11111111111111</v>
      </c>
    </row>
    <row r="18" s="94" customFormat="1" ht="12.75" customHeight="1">
      <c r="A18" s="84" t="s">
        <v>174</v>
      </c>
    </row>
    <row r="19" s="94" customFormat="1" ht="12.75" customHeight="1">
      <c r="A19" s="84" t="s">
        <v>175</v>
      </c>
    </row>
    <row r="35" ht="13.5">
      <c r="A35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"/>
    </sheetView>
  </sheetViews>
  <sheetFormatPr defaultColWidth="9.00390625" defaultRowHeight="13.5"/>
  <cols>
    <col min="1" max="1" width="4.125" style="123" customWidth="1"/>
    <col min="2" max="2" width="2.375" style="123" customWidth="1"/>
    <col min="3" max="3" width="5.00390625" style="123" customWidth="1"/>
    <col min="4" max="4" width="6.75390625" style="123" customWidth="1"/>
    <col min="5" max="5" width="5.625" style="123" customWidth="1"/>
    <col min="6" max="6" width="6.75390625" style="123" customWidth="1"/>
    <col min="7" max="7" width="5.625" style="123" customWidth="1"/>
    <col min="8" max="8" width="6.75390625" style="123" customWidth="1"/>
    <col min="9" max="9" width="5.625" style="123" customWidth="1"/>
    <col min="10" max="10" width="6.75390625" style="123" customWidth="1"/>
    <col min="11" max="11" width="5.625" style="123" customWidth="1"/>
    <col min="12" max="12" width="6.75390625" style="123" customWidth="1"/>
    <col min="13" max="13" width="5.625" style="123" customWidth="1"/>
    <col min="14" max="14" width="6.75390625" style="123" customWidth="1"/>
    <col min="15" max="15" width="5.625" style="123" customWidth="1"/>
    <col min="16" max="16384" width="9.00390625" style="123" customWidth="1"/>
  </cols>
  <sheetData>
    <row r="1" ht="16.5" customHeight="1">
      <c r="A1" s="122" t="s">
        <v>215</v>
      </c>
    </row>
    <row r="2" ht="16.5" customHeight="1" thickBot="1">
      <c r="O2" s="124"/>
    </row>
    <row r="3" spans="1:15" s="125" customFormat="1" ht="16.5" customHeight="1">
      <c r="A3" s="157" t="s">
        <v>122</v>
      </c>
      <c r="B3" s="157"/>
      <c r="C3" s="158"/>
      <c r="D3" s="163" t="s">
        <v>177</v>
      </c>
      <c r="E3" s="164"/>
      <c r="F3" s="164"/>
      <c r="G3" s="164"/>
      <c r="H3" s="164"/>
      <c r="I3" s="164"/>
      <c r="J3" s="164"/>
      <c r="K3" s="164"/>
      <c r="L3" s="164"/>
      <c r="M3" s="165"/>
      <c r="N3" s="166" t="s">
        <v>178</v>
      </c>
      <c r="O3" s="163"/>
    </row>
    <row r="4" spans="1:15" s="125" customFormat="1" ht="16.5" customHeight="1">
      <c r="A4" s="159"/>
      <c r="B4" s="159"/>
      <c r="C4" s="160"/>
      <c r="D4" s="167" t="s">
        <v>124</v>
      </c>
      <c r="E4" s="167"/>
      <c r="F4" s="167" t="s">
        <v>179</v>
      </c>
      <c r="G4" s="167"/>
      <c r="H4" s="167" t="s">
        <v>180</v>
      </c>
      <c r="I4" s="167"/>
      <c r="J4" s="167" t="s">
        <v>181</v>
      </c>
      <c r="K4" s="167"/>
      <c r="L4" s="167" t="s">
        <v>182</v>
      </c>
      <c r="M4" s="167"/>
      <c r="N4" s="167"/>
      <c r="O4" s="168"/>
    </row>
    <row r="5" spans="1:16" s="125" customFormat="1" ht="15.75" customHeight="1">
      <c r="A5" s="159"/>
      <c r="B5" s="159"/>
      <c r="C5" s="160"/>
      <c r="D5" s="167" t="s">
        <v>183</v>
      </c>
      <c r="E5" s="167" t="s">
        <v>184</v>
      </c>
      <c r="F5" s="167" t="s">
        <v>185</v>
      </c>
      <c r="G5" s="167" t="s">
        <v>184</v>
      </c>
      <c r="H5" s="167" t="s">
        <v>185</v>
      </c>
      <c r="I5" s="167" t="s">
        <v>184</v>
      </c>
      <c r="J5" s="167" t="s">
        <v>185</v>
      </c>
      <c r="K5" s="167" t="s">
        <v>184</v>
      </c>
      <c r="L5" s="167" t="s">
        <v>186</v>
      </c>
      <c r="M5" s="167" t="s">
        <v>184</v>
      </c>
      <c r="N5" s="168" t="s">
        <v>183</v>
      </c>
      <c r="O5" s="169" t="s">
        <v>184</v>
      </c>
      <c r="P5" s="126"/>
    </row>
    <row r="6" spans="1:16" s="125" customFormat="1" ht="15.75" customHeight="1">
      <c r="A6" s="161"/>
      <c r="B6" s="161"/>
      <c r="C6" s="16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70"/>
      <c r="P6" s="126"/>
    </row>
    <row r="7" spans="1:15" s="125" customFormat="1" ht="14.25" customHeight="1">
      <c r="A7" s="126" t="s">
        <v>133</v>
      </c>
      <c r="B7" s="127" t="s">
        <v>187</v>
      </c>
      <c r="C7" s="128">
        <v>1989</v>
      </c>
      <c r="D7" s="129">
        <v>158544</v>
      </c>
      <c r="E7" s="129">
        <f aca="true" t="shared" si="0" ref="E7:E12">D7/17</f>
        <v>9326.117647058823</v>
      </c>
      <c r="F7" s="129">
        <v>65234</v>
      </c>
      <c r="G7" s="129">
        <f aca="true" t="shared" si="1" ref="G7:G13">F7/2</f>
        <v>32617</v>
      </c>
      <c r="H7" s="129">
        <v>16811</v>
      </c>
      <c r="I7" s="129">
        <f aca="true" t="shared" si="2" ref="I7:I12">H7/2</f>
        <v>8405.5</v>
      </c>
      <c r="J7" s="129">
        <v>8883</v>
      </c>
      <c r="K7" s="129">
        <v>4442</v>
      </c>
      <c r="L7" s="129">
        <f aca="true" t="shared" si="3" ref="L7:L12">D7-F7-H7-J7</f>
        <v>67616</v>
      </c>
      <c r="M7" s="129">
        <f aca="true" t="shared" si="4" ref="M7:M12">L7/11</f>
        <v>6146.909090909091</v>
      </c>
      <c r="N7" s="129">
        <v>130092</v>
      </c>
      <c r="O7" s="129">
        <f aca="true" t="shared" si="5" ref="O7:O12">N7/17</f>
        <v>7652.470588235294</v>
      </c>
    </row>
    <row r="8" spans="1:15" s="125" customFormat="1" ht="14.25" customHeight="1">
      <c r="A8" s="126"/>
      <c r="B8" s="127">
        <v>3</v>
      </c>
      <c r="C8" s="128">
        <v>1991</v>
      </c>
      <c r="D8" s="129">
        <v>158315</v>
      </c>
      <c r="E8" s="129">
        <f t="shared" si="0"/>
        <v>9312.64705882353</v>
      </c>
      <c r="F8" s="129">
        <v>62884</v>
      </c>
      <c r="G8" s="129">
        <f t="shared" si="1"/>
        <v>31442</v>
      </c>
      <c r="H8" s="129">
        <v>18145</v>
      </c>
      <c r="I8" s="129">
        <f t="shared" si="2"/>
        <v>9072.5</v>
      </c>
      <c r="J8" s="129">
        <v>10408</v>
      </c>
      <c r="K8" s="129">
        <v>5204</v>
      </c>
      <c r="L8" s="129">
        <f t="shared" si="3"/>
        <v>66878</v>
      </c>
      <c r="M8" s="129">
        <f t="shared" si="4"/>
        <v>6079.818181818182</v>
      </c>
      <c r="N8" s="129">
        <v>125139</v>
      </c>
      <c r="O8" s="129">
        <f t="shared" si="5"/>
        <v>7361.117647058823</v>
      </c>
    </row>
    <row r="9" spans="1:15" s="125" customFormat="1" ht="14.25" customHeight="1">
      <c r="A9" s="126"/>
      <c r="B9" s="127">
        <v>5</v>
      </c>
      <c r="C9" s="128">
        <v>1993</v>
      </c>
      <c r="D9" s="129">
        <v>134765</v>
      </c>
      <c r="E9" s="129">
        <f t="shared" si="0"/>
        <v>7927.35294117647</v>
      </c>
      <c r="F9" s="129">
        <v>53645</v>
      </c>
      <c r="G9" s="129">
        <f t="shared" si="1"/>
        <v>26822.5</v>
      </c>
      <c r="H9" s="129">
        <v>14058</v>
      </c>
      <c r="I9" s="129">
        <f t="shared" si="2"/>
        <v>7029</v>
      </c>
      <c r="J9" s="129">
        <v>9114</v>
      </c>
      <c r="K9" s="129">
        <v>4557</v>
      </c>
      <c r="L9" s="129">
        <f t="shared" si="3"/>
        <v>57948</v>
      </c>
      <c r="M9" s="129">
        <f t="shared" si="4"/>
        <v>5268</v>
      </c>
      <c r="N9" s="129">
        <v>125839</v>
      </c>
      <c r="O9" s="129">
        <f t="shared" si="5"/>
        <v>7402.294117647059</v>
      </c>
    </row>
    <row r="10" spans="1:15" s="125" customFormat="1" ht="14.25" customHeight="1">
      <c r="A10" s="126"/>
      <c r="B10" s="127">
        <v>7</v>
      </c>
      <c r="C10" s="128">
        <v>1995</v>
      </c>
      <c r="D10" s="129">
        <v>127214</v>
      </c>
      <c r="E10" s="129">
        <f t="shared" si="0"/>
        <v>7483.176470588235</v>
      </c>
      <c r="F10" s="129">
        <v>58072</v>
      </c>
      <c r="G10" s="129">
        <f t="shared" si="1"/>
        <v>29036</v>
      </c>
      <c r="H10" s="129">
        <v>9106</v>
      </c>
      <c r="I10" s="129">
        <f t="shared" si="2"/>
        <v>4553</v>
      </c>
      <c r="J10" s="129">
        <v>8972</v>
      </c>
      <c r="K10" s="129">
        <v>4486</v>
      </c>
      <c r="L10" s="129">
        <f t="shared" si="3"/>
        <v>51064</v>
      </c>
      <c r="M10" s="129">
        <f t="shared" si="4"/>
        <v>4642.181818181818</v>
      </c>
      <c r="N10" s="129">
        <v>110381</v>
      </c>
      <c r="O10" s="129">
        <f t="shared" si="5"/>
        <v>6493</v>
      </c>
    </row>
    <row r="11" spans="1:15" s="125" customFormat="1" ht="14.25" customHeight="1">
      <c r="A11" s="126"/>
      <c r="B11" s="127">
        <v>9</v>
      </c>
      <c r="C11" s="128">
        <v>1997</v>
      </c>
      <c r="D11" s="129">
        <v>126847</v>
      </c>
      <c r="E11" s="129">
        <f t="shared" si="0"/>
        <v>7461.588235294118</v>
      </c>
      <c r="F11" s="129">
        <v>54968</v>
      </c>
      <c r="G11" s="129">
        <f t="shared" si="1"/>
        <v>27484</v>
      </c>
      <c r="H11" s="129">
        <v>10300</v>
      </c>
      <c r="I11" s="129">
        <f t="shared" si="2"/>
        <v>5150</v>
      </c>
      <c r="J11" s="129">
        <v>9938</v>
      </c>
      <c r="K11" s="129">
        <v>4969</v>
      </c>
      <c r="L11" s="129">
        <f t="shared" si="3"/>
        <v>51641</v>
      </c>
      <c r="M11" s="129">
        <f t="shared" si="4"/>
        <v>4694.636363636364</v>
      </c>
      <c r="N11" s="129">
        <v>92807</v>
      </c>
      <c r="O11" s="129">
        <f t="shared" si="5"/>
        <v>5459.235294117647</v>
      </c>
    </row>
    <row r="12" spans="1:15" s="125" customFormat="1" ht="14.25" customHeight="1">
      <c r="A12" s="126"/>
      <c r="B12" s="127">
        <v>11</v>
      </c>
      <c r="C12" s="128">
        <v>1999</v>
      </c>
      <c r="D12" s="129">
        <v>127041</v>
      </c>
      <c r="E12" s="129">
        <f t="shared" si="0"/>
        <v>7473</v>
      </c>
      <c r="F12" s="129">
        <v>40865</v>
      </c>
      <c r="G12" s="129">
        <f t="shared" si="1"/>
        <v>20432.5</v>
      </c>
      <c r="H12" s="129">
        <v>7938</v>
      </c>
      <c r="I12" s="129">
        <f t="shared" si="2"/>
        <v>3969</v>
      </c>
      <c r="J12" s="129">
        <v>7078</v>
      </c>
      <c r="K12" s="129">
        <v>3539</v>
      </c>
      <c r="L12" s="129">
        <f t="shared" si="3"/>
        <v>71160</v>
      </c>
      <c r="M12" s="129">
        <f t="shared" si="4"/>
        <v>6469.090909090909</v>
      </c>
      <c r="N12" s="129">
        <v>94333</v>
      </c>
      <c r="O12" s="129">
        <f t="shared" si="5"/>
        <v>5549</v>
      </c>
    </row>
    <row r="13" spans="1:15" s="125" customFormat="1" ht="15.75" customHeight="1">
      <c r="A13" s="126"/>
      <c r="B13" s="127">
        <v>13</v>
      </c>
      <c r="C13" s="128">
        <v>2001</v>
      </c>
      <c r="D13" s="129">
        <v>143246</v>
      </c>
      <c r="E13" s="129">
        <f>D13/17</f>
        <v>8426.235294117647</v>
      </c>
      <c r="F13" s="129">
        <v>60685</v>
      </c>
      <c r="G13" s="129">
        <f t="shared" si="1"/>
        <v>30342.5</v>
      </c>
      <c r="H13" s="129">
        <v>12986</v>
      </c>
      <c r="I13" s="129">
        <f>H13/2</f>
        <v>6493</v>
      </c>
      <c r="J13" s="129">
        <v>8216</v>
      </c>
      <c r="K13" s="129">
        <f>J13/2</f>
        <v>4108</v>
      </c>
      <c r="L13" s="129">
        <f>D13-F13-H13-J13</f>
        <v>61359</v>
      </c>
      <c r="M13" s="129">
        <f>L13/11</f>
        <v>5578.090909090909</v>
      </c>
      <c r="N13" s="129">
        <v>92721</v>
      </c>
      <c r="O13" s="129">
        <f>N13/17</f>
        <v>5454.176470588235</v>
      </c>
    </row>
    <row r="14" spans="1:15" s="125" customFormat="1" ht="15.75" customHeight="1">
      <c r="A14" s="126"/>
      <c r="B14" s="127">
        <v>15</v>
      </c>
      <c r="C14" s="128">
        <v>2003</v>
      </c>
      <c r="D14" s="130">
        <v>109902</v>
      </c>
      <c r="E14" s="129">
        <f>D14/17</f>
        <v>6464.823529411765</v>
      </c>
      <c r="F14" s="129">
        <v>43460</v>
      </c>
      <c r="G14" s="129">
        <f>F14/2</f>
        <v>21730</v>
      </c>
      <c r="H14" s="129">
        <v>9785</v>
      </c>
      <c r="I14" s="129">
        <f>H14/2</f>
        <v>4892.5</v>
      </c>
      <c r="J14" s="129">
        <v>4989</v>
      </c>
      <c r="K14" s="129">
        <f>J14/2</f>
        <v>2494.5</v>
      </c>
      <c r="L14" s="129">
        <f>D14-F14-H14-J14</f>
        <v>51668</v>
      </c>
      <c r="M14" s="129">
        <f>L14/11</f>
        <v>4697.090909090909</v>
      </c>
      <c r="N14" s="129">
        <v>83234</v>
      </c>
      <c r="O14" s="129">
        <f>N14/17</f>
        <v>4896.117647058823</v>
      </c>
    </row>
    <row r="15" spans="1:15" s="125" customFormat="1" ht="15.75" customHeight="1">
      <c r="A15" s="131"/>
      <c r="B15" s="132">
        <v>17</v>
      </c>
      <c r="C15" s="133">
        <v>2005</v>
      </c>
      <c r="D15" s="134">
        <v>80018</v>
      </c>
      <c r="E15" s="135">
        <f>D15/17</f>
        <v>4706.941176470588</v>
      </c>
      <c r="F15" s="135">
        <v>28980</v>
      </c>
      <c r="G15" s="135">
        <f>F15/2</f>
        <v>14490</v>
      </c>
      <c r="H15" s="135">
        <v>8720</v>
      </c>
      <c r="I15" s="135">
        <f>H15/2</f>
        <v>4360</v>
      </c>
      <c r="J15" s="135">
        <v>4693</v>
      </c>
      <c r="K15" s="135">
        <f>J15/2</f>
        <v>2346.5</v>
      </c>
      <c r="L15" s="135">
        <f>D15-F15-H15-J15</f>
        <v>37625</v>
      </c>
      <c r="M15" s="135">
        <f>L15/11</f>
        <v>3420.4545454545455</v>
      </c>
      <c r="N15" s="135">
        <v>72618</v>
      </c>
      <c r="O15" s="135">
        <f>N15/17</f>
        <v>4271.64705882353</v>
      </c>
    </row>
    <row r="16" spans="1:15" s="125" customFormat="1" ht="14.25" customHeight="1">
      <c r="A16" s="123" t="s">
        <v>188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6" s="125" customFormat="1" ht="14.25" customHeight="1">
      <c r="A17" s="123" t="s">
        <v>222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ht="16.5" customHeight="1">
      <c r="A18" s="123" t="s">
        <v>223</v>
      </c>
    </row>
    <row r="22" spans="4:6" ht="12">
      <c r="D22" s="126"/>
      <c r="E22" s="127"/>
      <c r="F22" s="129"/>
    </row>
    <row r="23" spans="4:6" ht="12">
      <c r="D23" s="126"/>
      <c r="E23" s="127"/>
      <c r="F23" s="129"/>
    </row>
    <row r="24" spans="4:6" ht="12">
      <c r="D24" s="126"/>
      <c r="E24" s="127"/>
      <c r="F24" s="129"/>
    </row>
    <row r="25" spans="4:6" ht="12">
      <c r="D25" s="126"/>
      <c r="E25" s="127"/>
      <c r="F25" s="129"/>
    </row>
    <row r="26" spans="4:6" ht="12">
      <c r="D26" s="126"/>
      <c r="E26" s="127"/>
      <c r="F26" s="129"/>
    </row>
    <row r="27" spans="4:6" ht="12">
      <c r="D27" s="126"/>
      <c r="E27" s="127"/>
      <c r="F27" s="129"/>
    </row>
    <row r="28" spans="4:6" ht="12">
      <c r="D28" s="126"/>
      <c r="E28" s="127"/>
      <c r="F28" s="129"/>
    </row>
    <row r="29" spans="4:6" ht="12">
      <c r="D29" s="126"/>
      <c r="E29" s="127"/>
      <c r="F29" s="129"/>
    </row>
    <row r="30" spans="4:6" ht="12">
      <c r="D30" s="126"/>
      <c r="E30" s="127"/>
      <c r="F30" s="129"/>
    </row>
    <row r="35" ht="12">
      <c r="A35" s="121"/>
    </row>
  </sheetData>
  <mergeCells count="20">
    <mergeCell ref="N5:N6"/>
    <mergeCell ref="O5:O6"/>
    <mergeCell ref="J5:J6"/>
    <mergeCell ref="K5:K6"/>
    <mergeCell ref="L5:L6"/>
    <mergeCell ref="M5:M6"/>
    <mergeCell ref="F5:F6"/>
    <mergeCell ref="G5:G6"/>
    <mergeCell ref="H5:H6"/>
    <mergeCell ref="I5:I6"/>
    <mergeCell ref="A3:C6"/>
    <mergeCell ref="D3:M3"/>
    <mergeCell ref="N3:O4"/>
    <mergeCell ref="D4:E4"/>
    <mergeCell ref="F4:G4"/>
    <mergeCell ref="H4:I4"/>
    <mergeCell ref="J4:K4"/>
    <mergeCell ref="L4:M4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2012-05-17T08:02:43Z</dcterms:modified>
  <cp:category/>
  <cp:version/>
  <cp:contentType/>
  <cp:contentStatus/>
</cp:coreProperties>
</file>