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/>
  <calcPr fullCalcOnLoad="1"/>
</workbook>
</file>

<file path=xl/sharedStrings.xml><?xml version="1.0" encoding="utf-8"?>
<sst xmlns="http://schemas.openxmlformats.org/spreadsheetml/2006/main" count="750" uniqueCount="234">
  <si>
    <t>目次</t>
  </si>
  <si>
    <t>…</t>
  </si>
  <si>
    <t>…</t>
  </si>
  <si>
    <t>【旧宇都宮市】</t>
  </si>
  <si>
    <t>種　　別</t>
  </si>
  <si>
    <t>学　校　数</t>
  </si>
  <si>
    <t>児童生徒数</t>
  </si>
  <si>
    <t>総数</t>
  </si>
  <si>
    <t>国立</t>
  </si>
  <si>
    <t>県立</t>
  </si>
  <si>
    <t>市立</t>
  </si>
  <si>
    <t>私立</t>
  </si>
  <si>
    <t>幼稚園</t>
  </si>
  <si>
    <t>小学校</t>
  </si>
  <si>
    <t>中学校</t>
  </si>
  <si>
    <t>高等学校</t>
  </si>
  <si>
    <t>15(5)</t>
  </si>
  <si>
    <t>10(5)</t>
  </si>
  <si>
    <t>全日制</t>
  </si>
  <si>
    <t>定時制</t>
  </si>
  <si>
    <t>(2)</t>
  </si>
  <si>
    <t>通信制</t>
  </si>
  <si>
    <t>(3)</t>
  </si>
  <si>
    <t>0</t>
  </si>
  <si>
    <t>短期大学</t>
  </si>
  <si>
    <t>大学</t>
  </si>
  <si>
    <t>特殊学校</t>
  </si>
  <si>
    <t>盲学校</t>
  </si>
  <si>
    <t>聾学校</t>
  </si>
  <si>
    <t>養護学校</t>
  </si>
  <si>
    <t>【旧上河内町】</t>
  </si>
  <si>
    <t>種　　別</t>
  </si>
  <si>
    <t>学　校　数</t>
  </si>
  <si>
    <t>【旧河内町】</t>
  </si>
  <si>
    <t>種　　別</t>
  </si>
  <si>
    <t>学　校　数</t>
  </si>
  <si>
    <t>資料：栃木県統計課「学校基本調査報告書」</t>
  </si>
  <si>
    <t>(注）（ ）内は全日制併置校の数値。</t>
  </si>
  <si>
    <t>各年5月1日現在</t>
  </si>
  <si>
    <t>年　　次</t>
  </si>
  <si>
    <t>園数</t>
  </si>
  <si>
    <t>学級数</t>
  </si>
  <si>
    <t>幼　児　数</t>
  </si>
  <si>
    <t>教員数</t>
  </si>
  <si>
    <t>職員数</t>
  </si>
  <si>
    <t>総数</t>
  </si>
  <si>
    <t>男</t>
  </si>
  <si>
    <t>女</t>
  </si>
  <si>
    <t>平成</t>
  </si>
  <si>
    <t>年</t>
  </si>
  <si>
    <t>（注）教員数，職員数は本務者のみ。</t>
  </si>
  <si>
    <t>幼稚園の状況</t>
  </si>
  <si>
    <t>学校数</t>
  </si>
  <si>
    <t>児童数</t>
  </si>
  <si>
    <t>（注）教員数，職員数は本務者のみ。</t>
  </si>
  <si>
    <t>小学校の状況</t>
  </si>
  <si>
    <t>生徒数</t>
  </si>
  <si>
    <t>中学校の状況</t>
  </si>
  <si>
    <t>（１)公立中学校</t>
  </si>
  <si>
    <t>各年3月の卒業者</t>
  </si>
  <si>
    <t>卒業者総数</t>
  </si>
  <si>
    <t>進学者</t>
  </si>
  <si>
    <t>進学率（％）</t>
  </si>
  <si>
    <t>就職者</t>
  </si>
  <si>
    <t>就職率（％）</t>
  </si>
  <si>
    <t>計</t>
  </si>
  <si>
    <t>（２）公立高校</t>
  </si>
  <si>
    <t>【旧河内町】</t>
  </si>
  <si>
    <t>公立中学校，高校卒業者の状況（進学率，就職率）</t>
  </si>
  <si>
    <t>市内学校の状況（平成18年度　学校基本調査）</t>
  </si>
  <si>
    <t>（小学校）</t>
  </si>
  <si>
    <t>No</t>
  </si>
  <si>
    <t>学校名</t>
  </si>
  <si>
    <t>学級数</t>
  </si>
  <si>
    <t>児童数</t>
  </si>
  <si>
    <t>教員数</t>
  </si>
  <si>
    <t>職員数</t>
  </si>
  <si>
    <t>中央小</t>
  </si>
  <si>
    <t>雀宮東小</t>
  </si>
  <si>
    <t>東小学校</t>
  </si>
  <si>
    <t>東小</t>
  </si>
  <si>
    <t>雀宮南小</t>
  </si>
  <si>
    <t>中央小学校</t>
  </si>
  <si>
    <t>西小</t>
  </si>
  <si>
    <t>陽東小</t>
  </si>
  <si>
    <t>西小学校</t>
  </si>
  <si>
    <t>簗瀬小</t>
  </si>
  <si>
    <t>御幸が原小</t>
  </si>
  <si>
    <t>総    計</t>
  </si>
  <si>
    <t>西原小</t>
  </si>
  <si>
    <t>五代小</t>
  </si>
  <si>
    <t>（中学校）</t>
  </si>
  <si>
    <r>
      <t>平成</t>
    </r>
    <r>
      <rPr>
        <sz val="11"/>
        <rFont val="ＭＳ Ｐゴシック"/>
        <family val="3"/>
      </rPr>
      <t>18</t>
    </r>
    <r>
      <rPr>
        <sz val="10"/>
        <rFont val="ＭＳ Ｐ明朝"/>
        <family val="1"/>
      </rPr>
      <t>年5月1日現在</t>
    </r>
  </si>
  <si>
    <t>戸祭小</t>
  </si>
  <si>
    <t>陽光小</t>
  </si>
  <si>
    <t>生徒数</t>
  </si>
  <si>
    <t>今泉小</t>
  </si>
  <si>
    <t>瑞穂台小</t>
  </si>
  <si>
    <t>昭和小</t>
  </si>
  <si>
    <t>晃宝小</t>
  </si>
  <si>
    <t>上河内中学校</t>
  </si>
  <si>
    <t>陽南小</t>
  </si>
  <si>
    <t>新田小</t>
  </si>
  <si>
    <t>桜小</t>
  </si>
  <si>
    <t>海道小</t>
  </si>
  <si>
    <t>資料：各学校要覧</t>
  </si>
  <si>
    <t>錦小</t>
  </si>
  <si>
    <t>西が岡小</t>
  </si>
  <si>
    <t>細谷小</t>
  </si>
  <si>
    <t>上戸祭小</t>
  </si>
  <si>
    <t>峰小</t>
  </si>
  <si>
    <t>富士見小</t>
  </si>
  <si>
    <t>泉が丘小</t>
  </si>
  <si>
    <t>石井小</t>
  </si>
  <si>
    <t>宮の原小</t>
  </si>
  <si>
    <t>御幸小</t>
  </si>
  <si>
    <t>明保小</t>
  </si>
  <si>
    <t>宝木小</t>
  </si>
  <si>
    <t>城東小</t>
  </si>
  <si>
    <t>平石中央小</t>
  </si>
  <si>
    <t>平石北小</t>
  </si>
  <si>
    <t>清原中央小</t>
  </si>
  <si>
    <t>清原南小</t>
  </si>
  <si>
    <t>一条中</t>
  </si>
  <si>
    <t>田原中学校</t>
  </si>
  <si>
    <t>清原北小</t>
  </si>
  <si>
    <t>陽北中</t>
  </si>
  <si>
    <t>河内中学校</t>
  </si>
  <si>
    <t>清原東小</t>
  </si>
  <si>
    <t>旭中</t>
  </si>
  <si>
    <t>横川中央小</t>
  </si>
  <si>
    <t>陽南中</t>
  </si>
  <si>
    <t>横川東小</t>
  </si>
  <si>
    <t>陽西中</t>
  </si>
  <si>
    <t>横川西小</t>
  </si>
  <si>
    <t>星が丘中</t>
  </si>
  <si>
    <t>瑞穂野北小</t>
  </si>
  <si>
    <t>陽東中</t>
  </si>
  <si>
    <t>瑞穂野南小</t>
  </si>
  <si>
    <t>泉が丘中</t>
  </si>
  <si>
    <t>豊郷中央小</t>
  </si>
  <si>
    <t>宮の原中</t>
  </si>
  <si>
    <t>豊郷南小</t>
  </si>
  <si>
    <t>清原中</t>
  </si>
  <si>
    <t>豊郷北小</t>
  </si>
  <si>
    <t>横川中</t>
  </si>
  <si>
    <t>国本中央小</t>
  </si>
  <si>
    <t>瑞穂野中</t>
  </si>
  <si>
    <t>国本西小</t>
  </si>
  <si>
    <t>豊郷中</t>
  </si>
  <si>
    <t>城山中央小</t>
  </si>
  <si>
    <t>国本中</t>
  </si>
  <si>
    <t>城山西小</t>
  </si>
  <si>
    <t>城山中</t>
  </si>
  <si>
    <t>城山東小</t>
  </si>
  <si>
    <t>晃陽中</t>
  </si>
  <si>
    <t>富屋小</t>
  </si>
  <si>
    <t>姿川中</t>
  </si>
  <si>
    <t>篠井小</t>
  </si>
  <si>
    <t>雀宮中</t>
  </si>
  <si>
    <t>姿川中央小</t>
  </si>
  <si>
    <t>鬼怒中</t>
  </si>
  <si>
    <t>姿川第一小</t>
  </si>
  <si>
    <t>宝木中</t>
  </si>
  <si>
    <t>姿川第二小</t>
  </si>
  <si>
    <t>若松原中</t>
  </si>
  <si>
    <t>雀宮中央小</t>
  </si>
  <si>
    <t>資料：教育委員会教育企画課「教育要覧」</t>
  </si>
  <si>
    <t>(注）職員数・・・事務職員，学校栄養職員，指導助手</t>
  </si>
  <si>
    <t>(市立小学校）</t>
  </si>
  <si>
    <t>各年5月１日現在</t>
  </si>
  <si>
    <t>年　　次</t>
  </si>
  <si>
    <t>学
校
数</t>
  </si>
  <si>
    <t>学級数</t>
  </si>
  <si>
    <t>児　童　・　生　徒　数</t>
  </si>
  <si>
    <t>1学級
当たり
児童数</t>
  </si>
  <si>
    <t>教　員　数</t>
  </si>
  <si>
    <t>職員数</t>
  </si>
  <si>
    <t>総数</t>
  </si>
  <si>
    <t>男</t>
  </si>
  <si>
    <t>女</t>
  </si>
  <si>
    <t>平成</t>
  </si>
  <si>
    <t>(市立中学校）</t>
  </si>
  <si>
    <t>各年度中（単位：冊）</t>
  </si>
  <si>
    <t>区　　分</t>
  </si>
  <si>
    <t>平成12年度</t>
  </si>
  <si>
    <t>平成13年度</t>
  </si>
  <si>
    <t>平成14年度</t>
  </si>
  <si>
    <t>平成15年度</t>
  </si>
  <si>
    <t>平成16年度</t>
  </si>
  <si>
    <t>平成17年度</t>
  </si>
  <si>
    <t>貸出総数</t>
  </si>
  <si>
    <t>市立図書館</t>
  </si>
  <si>
    <t>市立東図書館</t>
  </si>
  <si>
    <t>その他</t>
  </si>
  <si>
    <t>人口1人あたり貸出冊数</t>
  </si>
  <si>
    <t>登録者数</t>
  </si>
  <si>
    <t>登録率（％）</t>
  </si>
  <si>
    <t>資料：市立図書館</t>
  </si>
  <si>
    <t>資料：旧上河内町</t>
  </si>
  <si>
    <t>図書館</t>
  </si>
  <si>
    <t>田原分館</t>
  </si>
  <si>
    <t>資料：旧河内町</t>
  </si>
  <si>
    <t>図書館貸出冊数，登録者数</t>
  </si>
  <si>
    <t>1.市内学校の状況</t>
  </si>
  <si>
    <t>平成18年5月1日現在</t>
  </si>
  <si>
    <t>2.幼稚園の状況</t>
  </si>
  <si>
    <t>3.小学校の状況</t>
  </si>
  <si>
    <t>4.中学校の状況</t>
  </si>
  <si>
    <t>5.公立中学校，高校卒業者の状況（進学率，就職率）</t>
  </si>
  <si>
    <t>6.市立小・中学校の概況</t>
  </si>
  <si>
    <t>6.市立小・中学校の概況（つづき）</t>
  </si>
  <si>
    <t>平成18年5月1日現在</t>
  </si>
  <si>
    <t>緑が丘小</t>
  </si>
  <si>
    <t>岡本小学校</t>
  </si>
  <si>
    <t>白沢小学校</t>
  </si>
  <si>
    <t>田原小学校</t>
  </si>
  <si>
    <t>岡本西小学校</t>
  </si>
  <si>
    <t>岡本北小学校</t>
  </si>
  <si>
    <t>田原西小学校</t>
  </si>
  <si>
    <t>古里中学校</t>
  </si>
  <si>
    <t>7.市立小・中学校，児童・生徒数の推移</t>
  </si>
  <si>
    <t>7.市立小・中学校，児童・生徒数の推移（つづき）</t>
  </si>
  <si>
    <t>8..図書館貸出冊数，登録者数</t>
  </si>
  <si>
    <t>１</t>
  </si>
  <si>
    <t>２</t>
  </si>
  <si>
    <t>３</t>
  </si>
  <si>
    <t>４</t>
  </si>
  <si>
    <t>５</t>
  </si>
  <si>
    <t>６</t>
  </si>
  <si>
    <t>７</t>
  </si>
  <si>
    <t>８</t>
  </si>
  <si>
    <t>市立小・中学校，児童・生徒数の推移（学校基本調査）</t>
  </si>
  <si>
    <t>市立小・中学校の概況(平成18年）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</si>
</sst>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00\)"/>
    <numFmt numFmtId="177" formatCode="0.0"/>
    <numFmt numFmtId="178" formatCode="#,##0.0"/>
    <numFmt numFmtId="179" formatCode="#,##0.0;[Red]\-#,##0.0"/>
    <numFmt numFmtId="180" formatCode="#,##0.0_);[Red]\(#,##0.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3" fillId="0" borderId="0" xfId="0" applyFont="1" applyAlignment="1">
      <alignment horizontal="center" vertical="center"/>
    </xf>
    <xf numFmtId="38" fontId="7" fillId="0" borderId="1" xfId="16" applyFont="1" applyFill="1" applyBorder="1" applyAlignment="1">
      <alignment vertical="center"/>
    </xf>
    <xf numFmtId="38" fontId="7" fillId="0" borderId="2" xfId="16" applyFont="1" applyFill="1" applyBorder="1" applyAlignment="1">
      <alignment vertical="center"/>
    </xf>
    <xf numFmtId="38" fontId="7" fillId="0" borderId="0" xfId="16" applyFont="1" applyFill="1" applyBorder="1" applyAlignment="1">
      <alignment vertical="center"/>
    </xf>
    <xf numFmtId="38" fontId="7" fillId="0" borderId="0" xfId="16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7" fillId="0" borderId="3" xfId="16" applyFont="1" applyFill="1" applyBorder="1" applyAlignment="1">
      <alignment vertical="center"/>
    </xf>
    <xf numFmtId="38" fontId="7" fillId="0" borderId="4" xfId="16" applyFont="1" applyFill="1" applyBorder="1" applyAlignment="1">
      <alignment vertical="center"/>
    </xf>
    <xf numFmtId="38" fontId="7" fillId="0" borderId="3" xfId="16" applyFont="1" applyFill="1" applyBorder="1" applyAlignment="1">
      <alignment horizontal="right" vertical="center"/>
    </xf>
    <xf numFmtId="38" fontId="6" fillId="0" borderId="0" xfId="16" applyFont="1" applyFill="1" applyAlignment="1">
      <alignment vertical="center"/>
    </xf>
    <xf numFmtId="38" fontId="7" fillId="0" borderId="0" xfId="16" applyFont="1" applyFill="1" applyAlignment="1">
      <alignment vertical="center"/>
    </xf>
    <xf numFmtId="38" fontId="7" fillId="0" borderId="0" xfId="16" applyFont="1" applyFill="1" applyAlignment="1">
      <alignment horizontal="right" vertical="center"/>
    </xf>
    <xf numFmtId="38" fontId="7" fillId="0" borderId="0" xfId="16" applyFont="1" applyFill="1" applyAlignment="1">
      <alignment horizontal="center" vertical="center"/>
    </xf>
    <xf numFmtId="38" fontId="7" fillId="0" borderId="5" xfId="16" applyFont="1" applyFill="1" applyBorder="1" applyAlignment="1">
      <alignment horizontal="center" vertical="center"/>
    </xf>
    <xf numFmtId="38" fontId="7" fillId="0" borderId="6" xfId="16" applyFont="1" applyFill="1" applyBorder="1" applyAlignment="1">
      <alignment horizontal="center" vertical="center"/>
    </xf>
    <xf numFmtId="38" fontId="7" fillId="0" borderId="7" xfId="16" applyFont="1" applyFill="1" applyBorder="1" applyAlignment="1">
      <alignment vertical="center"/>
    </xf>
    <xf numFmtId="38" fontId="7" fillId="0" borderId="7" xfId="16" applyFont="1" applyFill="1" applyBorder="1" applyAlignment="1">
      <alignment horizontal="right" vertical="center"/>
    </xf>
    <xf numFmtId="38" fontId="7" fillId="0" borderId="8" xfId="16" applyFont="1" applyFill="1" applyBorder="1" applyAlignment="1">
      <alignment vertical="center"/>
    </xf>
    <xf numFmtId="38" fontId="7" fillId="0" borderId="1" xfId="16" applyFont="1" applyFill="1" applyBorder="1" applyAlignment="1">
      <alignment horizontal="right" vertical="center"/>
    </xf>
    <xf numFmtId="38" fontId="7" fillId="0" borderId="8" xfId="16" applyFont="1" applyFill="1" applyBorder="1" applyAlignment="1">
      <alignment horizontal="left" vertical="center" indent="1"/>
    </xf>
    <xf numFmtId="38" fontId="7" fillId="0" borderId="9" xfId="16" applyFont="1" applyFill="1" applyBorder="1" applyAlignment="1">
      <alignment horizontal="left" vertical="center" indent="1"/>
    </xf>
    <xf numFmtId="38" fontId="7" fillId="0" borderId="10" xfId="16" applyFont="1" applyFill="1" applyBorder="1" applyAlignment="1">
      <alignment vertical="center"/>
    </xf>
    <xf numFmtId="38" fontId="7" fillId="0" borderId="9" xfId="16" applyFont="1" applyFill="1" applyBorder="1" applyAlignment="1">
      <alignment vertical="center"/>
    </xf>
    <xf numFmtId="38" fontId="0" fillId="0" borderId="0" xfId="16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38" fontId="7" fillId="0" borderId="3" xfId="16" applyFont="1" applyBorder="1" applyAlignment="1">
      <alignment vertical="center"/>
    </xf>
    <xf numFmtId="38" fontId="7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38" fontId="7" fillId="0" borderId="11" xfId="16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13" xfId="16" applyFont="1" applyBorder="1" applyAlignment="1">
      <alignment vertical="center"/>
    </xf>
    <xf numFmtId="38" fontId="7" fillId="0" borderId="14" xfId="16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38" fontId="7" fillId="0" borderId="0" xfId="16" applyFont="1" applyAlignment="1">
      <alignment vertical="center"/>
    </xf>
    <xf numFmtId="38" fontId="7" fillId="0" borderId="6" xfId="16" applyFont="1" applyBorder="1" applyAlignment="1">
      <alignment vertical="center"/>
    </xf>
    <xf numFmtId="38" fontId="7" fillId="0" borderId="15" xfId="16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38" fontId="7" fillId="0" borderId="16" xfId="16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7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8" fontId="9" fillId="0" borderId="0" xfId="16" applyFont="1" applyAlignment="1">
      <alignment vertical="center"/>
    </xf>
    <xf numFmtId="179" fontId="9" fillId="0" borderId="0" xfId="16" applyNumberFormat="1" applyFont="1" applyAlignment="1">
      <alignment vertical="center"/>
    </xf>
    <xf numFmtId="38" fontId="9" fillId="0" borderId="0" xfId="16" applyFont="1" applyBorder="1" applyAlignment="1">
      <alignment vertical="center"/>
    </xf>
    <xf numFmtId="179" fontId="9" fillId="0" borderId="0" xfId="16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38" fontId="9" fillId="0" borderId="1" xfId="16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38" fontId="9" fillId="0" borderId="16" xfId="16" applyFont="1" applyBorder="1" applyAlignment="1">
      <alignment vertical="center"/>
    </xf>
    <xf numFmtId="38" fontId="9" fillId="0" borderId="11" xfId="16" applyFont="1" applyBorder="1" applyAlignment="1">
      <alignment vertical="center"/>
    </xf>
    <xf numFmtId="179" fontId="9" fillId="0" borderId="11" xfId="16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38" fontId="9" fillId="0" borderId="3" xfId="16" applyFont="1" applyBorder="1" applyAlignment="1">
      <alignment vertical="center"/>
    </xf>
    <xf numFmtId="180" fontId="9" fillId="0" borderId="3" xfId="0" applyNumberFormat="1" applyFont="1" applyBorder="1" applyAlignment="1">
      <alignment vertical="center"/>
    </xf>
    <xf numFmtId="180" fontId="9" fillId="0" borderId="1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17" xfId="0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38" fontId="9" fillId="0" borderId="2" xfId="16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indent="1"/>
    </xf>
    <xf numFmtId="38" fontId="9" fillId="0" borderId="0" xfId="16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179" fontId="9" fillId="0" borderId="0" xfId="16" applyNumberFormat="1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179" fontId="9" fillId="0" borderId="3" xfId="16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18" xfId="0" applyFont="1" applyBorder="1" applyAlignment="1">
      <alignment horizontal="left" vertical="center"/>
    </xf>
    <xf numFmtId="38" fontId="7" fillId="0" borderId="20" xfId="16" applyFont="1" applyFill="1" applyBorder="1" applyAlignment="1">
      <alignment horizontal="center" vertical="center"/>
    </xf>
    <xf numFmtId="38" fontId="7" fillId="0" borderId="21" xfId="16" applyFont="1" applyFill="1" applyBorder="1" applyAlignment="1">
      <alignment horizontal="center" vertical="center"/>
    </xf>
    <xf numFmtId="38" fontId="7" fillId="0" borderId="22" xfId="16" applyFont="1" applyFill="1" applyBorder="1" applyAlignment="1">
      <alignment horizontal="center" vertical="center"/>
    </xf>
    <xf numFmtId="38" fontId="7" fillId="0" borderId="23" xfId="16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15" width="9.00390625" style="3" customWidth="1"/>
    <col min="16" max="16384" width="9.00390625" style="2" customWidth="1"/>
  </cols>
  <sheetData>
    <row r="1" ht="17.25">
      <c r="A1" s="1" t="s">
        <v>0</v>
      </c>
    </row>
    <row r="2" spans="1:8" ht="15" customHeight="1">
      <c r="A2" s="4" t="s">
        <v>224</v>
      </c>
      <c r="B2" s="5" t="s">
        <v>1</v>
      </c>
      <c r="C2" s="2" t="s">
        <v>69</v>
      </c>
      <c r="H2" s="2">
        <v>160</v>
      </c>
    </row>
    <row r="3" spans="1:8" ht="15" customHeight="1">
      <c r="A3" s="4" t="s">
        <v>225</v>
      </c>
      <c r="B3" s="5" t="s">
        <v>2</v>
      </c>
      <c r="C3" s="2" t="s">
        <v>51</v>
      </c>
      <c r="H3" s="2">
        <v>161</v>
      </c>
    </row>
    <row r="4" spans="1:8" ht="15" customHeight="1">
      <c r="A4" s="4" t="s">
        <v>226</v>
      </c>
      <c r="B4" s="5" t="s">
        <v>2</v>
      </c>
      <c r="C4" s="2" t="s">
        <v>55</v>
      </c>
      <c r="H4" s="2">
        <v>162</v>
      </c>
    </row>
    <row r="5" spans="1:8" ht="15" customHeight="1">
      <c r="A5" s="4" t="s">
        <v>227</v>
      </c>
      <c r="B5" s="5" t="s">
        <v>2</v>
      </c>
      <c r="C5" s="2" t="s">
        <v>57</v>
      </c>
      <c r="H5" s="2">
        <v>163</v>
      </c>
    </row>
    <row r="6" spans="1:8" ht="15" customHeight="1">
      <c r="A6" s="4" t="s">
        <v>228</v>
      </c>
      <c r="B6" s="5" t="s">
        <v>2</v>
      </c>
      <c r="C6" s="2" t="s">
        <v>68</v>
      </c>
      <c r="H6" s="2">
        <v>164</v>
      </c>
    </row>
    <row r="7" spans="1:8" ht="15" customHeight="1">
      <c r="A7" s="4" t="s">
        <v>229</v>
      </c>
      <c r="B7" s="5" t="s">
        <v>2</v>
      </c>
      <c r="C7" s="2" t="s">
        <v>233</v>
      </c>
      <c r="H7" s="2">
        <v>165</v>
      </c>
    </row>
    <row r="8" spans="1:8" ht="15" customHeight="1">
      <c r="A8" s="4" t="s">
        <v>230</v>
      </c>
      <c r="B8" s="5" t="s">
        <v>2</v>
      </c>
      <c r="C8" s="2" t="s">
        <v>232</v>
      </c>
      <c r="H8" s="2">
        <v>167</v>
      </c>
    </row>
    <row r="9" spans="1:8" ht="15" customHeight="1">
      <c r="A9" s="4" t="s">
        <v>231</v>
      </c>
      <c r="B9" s="5" t="s">
        <v>2</v>
      </c>
      <c r="C9" s="2" t="s">
        <v>203</v>
      </c>
      <c r="H9" s="2">
        <v>169</v>
      </c>
    </row>
    <row r="10" spans="1:2" ht="15" customHeight="1">
      <c r="A10" s="4"/>
      <c r="B10" s="5"/>
    </row>
    <row r="11" spans="1:2" ht="15" customHeight="1">
      <c r="A11" s="4"/>
      <c r="B11" s="5"/>
    </row>
    <row r="12" spans="1:2" ht="15" customHeight="1">
      <c r="A12" s="4"/>
      <c r="B12" s="5"/>
    </row>
    <row r="13" spans="1:2" ht="15" customHeight="1">
      <c r="A13" s="4"/>
      <c r="B13" s="5"/>
    </row>
    <row r="14" spans="1:2" ht="15" customHeight="1">
      <c r="A14" s="4"/>
      <c r="B14" s="5"/>
    </row>
    <row r="15" spans="1:2" ht="15" customHeight="1">
      <c r="A15" s="4"/>
      <c r="B15" s="5"/>
    </row>
    <row r="16" spans="1:2" ht="15" customHeight="1">
      <c r="A16" s="4"/>
      <c r="B16" s="5"/>
    </row>
    <row r="17" spans="1:2" ht="15" customHeight="1">
      <c r="A17" s="4"/>
      <c r="B17" s="5"/>
    </row>
    <row r="18" spans="1:2" ht="15" customHeight="1">
      <c r="A18" s="4"/>
      <c r="B18" s="5"/>
    </row>
    <row r="19" spans="1:2" ht="15" customHeight="1">
      <c r="A19" s="4"/>
      <c r="B19" s="5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"/>
    </sheetView>
  </sheetViews>
  <sheetFormatPr defaultColWidth="9.00390625" defaultRowHeight="13.5"/>
  <cols>
    <col min="1" max="1" width="10.625" style="15" customWidth="1"/>
    <col min="2" max="11" width="7.50390625" style="15" customWidth="1"/>
    <col min="12" max="16384" width="9.00390625" style="15" customWidth="1"/>
  </cols>
  <sheetData>
    <row r="1" ht="14.25">
      <c r="A1" s="14" t="s">
        <v>204</v>
      </c>
    </row>
    <row r="2" ht="14.25">
      <c r="A2" s="14"/>
    </row>
    <row r="3" spans="1:11" ht="12.75" thickBot="1">
      <c r="A3" s="15" t="s">
        <v>3</v>
      </c>
      <c r="K3" s="16" t="s">
        <v>205</v>
      </c>
    </row>
    <row r="4" spans="1:11" s="17" customFormat="1" ht="18.75" customHeight="1">
      <c r="A4" s="103" t="s">
        <v>4</v>
      </c>
      <c r="B4" s="105" t="s">
        <v>5</v>
      </c>
      <c r="C4" s="105"/>
      <c r="D4" s="105"/>
      <c r="E4" s="105"/>
      <c r="F4" s="105"/>
      <c r="G4" s="105" t="s">
        <v>6</v>
      </c>
      <c r="H4" s="105"/>
      <c r="I4" s="105"/>
      <c r="J4" s="105"/>
      <c r="K4" s="106"/>
    </row>
    <row r="5" spans="1:11" s="17" customFormat="1" ht="18.75" customHeight="1">
      <c r="A5" s="104"/>
      <c r="B5" s="18" t="s">
        <v>7</v>
      </c>
      <c r="C5" s="18" t="s">
        <v>8</v>
      </c>
      <c r="D5" s="18" t="s">
        <v>9</v>
      </c>
      <c r="E5" s="18" t="s">
        <v>10</v>
      </c>
      <c r="F5" s="18" t="s">
        <v>11</v>
      </c>
      <c r="G5" s="18" t="s">
        <v>7</v>
      </c>
      <c r="H5" s="18" t="s">
        <v>8</v>
      </c>
      <c r="I5" s="18" t="s">
        <v>9</v>
      </c>
      <c r="J5" s="18" t="s">
        <v>10</v>
      </c>
      <c r="K5" s="19" t="s">
        <v>11</v>
      </c>
    </row>
    <row r="6" spans="1:11" ht="12.75" customHeight="1">
      <c r="A6" s="20" t="s">
        <v>12</v>
      </c>
      <c r="B6" s="6">
        <v>44</v>
      </c>
      <c r="C6" s="7">
        <v>1</v>
      </c>
      <c r="D6" s="7">
        <v>0</v>
      </c>
      <c r="E6" s="7">
        <v>0</v>
      </c>
      <c r="F6" s="21">
        <v>43</v>
      </c>
      <c r="G6" s="6">
        <v>8826</v>
      </c>
      <c r="H6" s="7">
        <v>157</v>
      </c>
      <c r="I6" s="7">
        <v>0</v>
      </c>
      <c r="J6" s="7">
        <v>0</v>
      </c>
      <c r="K6" s="7">
        <v>8669</v>
      </c>
    </row>
    <row r="7" spans="1:11" ht="12.75" customHeight="1">
      <c r="A7" s="22" t="s">
        <v>13</v>
      </c>
      <c r="B7" s="6">
        <f>SUM(C7:F7)</f>
        <v>61</v>
      </c>
      <c r="C7" s="8">
        <v>1</v>
      </c>
      <c r="D7" s="8">
        <v>0</v>
      </c>
      <c r="E7" s="8">
        <v>59</v>
      </c>
      <c r="F7" s="22">
        <v>1</v>
      </c>
      <c r="G7" s="6">
        <f>SUM(H7:K7)</f>
        <v>26135</v>
      </c>
      <c r="H7" s="8">
        <v>685</v>
      </c>
      <c r="I7" s="8">
        <v>0</v>
      </c>
      <c r="J7" s="8">
        <v>25026</v>
      </c>
      <c r="K7" s="8">
        <v>424</v>
      </c>
    </row>
    <row r="8" spans="1:11" ht="12.75" customHeight="1">
      <c r="A8" s="22" t="s">
        <v>14</v>
      </c>
      <c r="B8" s="6">
        <f>SUM(C8:F8)</f>
        <v>27</v>
      </c>
      <c r="C8" s="8">
        <v>1</v>
      </c>
      <c r="D8" s="8">
        <v>0</v>
      </c>
      <c r="E8" s="8">
        <v>22</v>
      </c>
      <c r="F8" s="22">
        <v>4</v>
      </c>
      <c r="G8" s="6">
        <f>SUM(H8:K8)</f>
        <v>12984</v>
      </c>
      <c r="H8" s="8">
        <v>479</v>
      </c>
      <c r="I8" s="8">
        <v>0</v>
      </c>
      <c r="J8" s="8">
        <v>11751</v>
      </c>
      <c r="K8" s="8">
        <v>754</v>
      </c>
    </row>
    <row r="9" spans="1:11" ht="12.75" customHeight="1">
      <c r="A9" s="22" t="s">
        <v>15</v>
      </c>
      <c r="B9" s="23" t="s">
        <v>16</v>
      </c>
      <c r="C9" s="9">
        <v>0</v>
      </c>
      <c r="D9" s="9" t="s">
        <v>17</v>
      </c>
      <c r="E9" s="9">
        <v>0</v>
      </c>
      <c r="F9" s="9">
        <v>5</v>
      </c>
      <c r="G9" s="6">
        <v>20238</v>
      </c>
      <c r="H9" s="9">
        <v>0</v>
      </c>
      <c r="I9" s="9">
        <v>10703</v>
      </c>
      <c r="J9" s="9">
        <v>0</v>
      </c>
      <c r="K9" s="9">
        <v>9535</v>
      </c>
    </row>
    <row r="10" spans="1:11" ht="12.75" customHeight="1">
      <c r="A10" s="24" t="s">
        <v>18</v>
      </c>
      <c r="B10" s="23">
        <v>15</v>
      </c>
      <c r="C10" s="9">
        <v>0</v>
      </c>
      <c r="D10" s="9">
        <v>10</v>
      </c>
      <c r="E10" s="9">
        <v>0</v>
      </c>
      <c r="F10" s="9">
        <v>5</v>
      </c>
      <c r="G10" s="6">
        <f>SUM(H10:K10)</f>
        <v>18270</v>
      </c>
      <c r="H10" s="9">
        <v>0</v>
      </c>
      <c r="I10" s="9">
        <v>8735</v>
      </c>
      <c r="J10" s="9">
        <v>0</v>
      </c>
      <c r="K10" s="9">
        <v>9535</v>
      </c>
    </row>
    <row r="11" spans="1:11" ht="12.75" customHeight="1">
      <c r="A11" s="24" t="s">
        <v>19</v>
      </c>
      <c r="B11" s="23" t="s">
        <v>20</v>
      </c>
      <c r="C11" s="8">
        <v>0</v>
      </c>
      <c r="D11" s="9" t="s">
        <v>20</v>
      </c>
      <c r="E11" s="8">
        <v>0</v>
      </c>
      <c r="F11" s="22">
        <v>0</v>
      </c>
      <c r="G11" s="8">
        <v>412</v>
      </c>
      <c r="H11" s="9">
        <v>0</v>
      </c>
      <c r="I11" s="9">
        <v>412</v>
      </c>
      <c r="J11" s="9">
        <v>0</v>
      </c>
      <c r="K11" s="9">
        <v>0</v>
      </c>
    </row>
    <row r="12" spans="1:11" ht="12.75" customHeight="1">
      <c r="A12" s="24" t="s">
        <v>21</v>
      </c>
      <c r="B12" s="23" t="s">
        <v>22</v>
      </c>
      <c r="C12" s="9" t="s">
        <v>23</v>
      </c>
      <c r="D12" s="9" t="s">
        <v>22</v>
      </c>
      <c r="E12" s="8">
        <v>0</v>
      </c>
      <c r="F12" s="22">
        <v>0</v>
      </c>
      <c r="G12" s="8">
        <v>1556</v>
      </c>
      <c r="H12" s="9">
        <v>0</v>
      </c>
      <c r="I12" s="9">
        <v>1556</v>
      </c>
      <c r="J12" s="9">
        <v>0</v>
      </c>
      <c r="K12" s="9">
        <v>0</v>
      </c>
    </row>
    <row r="13" spans="1:11" ht="12.75" customHeight="1">
      <c r="A13" s="22" t="s">
        <v>24</v>
      </c>
      <c r="B13" s="6">
        <v>3</v>
      </c>
      <c r="C13" s="8">
        <v>0</v>
      </c>
      <c r="D13" s="8">
        <v>0</v>
      </c>
      <c r="E13" s="8">
        <v>0</v>
      </c>
      <c r="F13" s="22">
        <v>3</v>
      </c>
      <c r="G13" s="8">
        <v>953</v>
      </c>
      <c r="H13" s="8">
        <v>0</v>
      </c>
      <c r="I13" s="8">
        <v>0</v>
      </c>
      <c r="J13" s="8">
        <v>0</v>
      </c>
      <c r="K13" s="8">
        <v>953</v>
      </c>
    </row>
    <row r="14" spans="1:11" ht="12.75" customHeight="1">
      <c r="A14" s="22" t="s">
        <v>25</v>
      </c>
      <c r="B14" s="6">
        <v>5</v>
      </c>
      <c r="C14" s="8">
        <v>1</v>
      </c>
      <c r="D14" s="8">
        <v>0</v>
      </c>
      <c r="E14" s="8">
        <v>0</v>
      </c>
      <c r="F14" s="22">
        <v>4</v>
      </c>
      <c r="G14" s="8">
        <v>10157</v>
      </c>
      <c r="H14" s="8">
        <v>5615</v>
      </c>
      <c r="I14" s="8">
        <v>0</v>
      </c>
      <c r="J14" s="8">
        <v>0</v>
      </c>
      <c r="K14" s="8">
        <v>4542</v>
      </c>
    </row>
    <row r="15" spans="1:11" ht="12.75" customHeight="1">
      <c r="A15" s="22" t="s">
        <v>26</v>
      </c>
      <c r="B15" s="6">
        <v>5</v>
      </c>
      <c r="C15" s="8">
        <v>1</v>
      </c>
      <c r="D15" s="8">
        <v>4</v>
      </c>
      <c r="E15" s="8">
        <v>0</v>
      </c>
      <c r="F15" s="22">
        <v>0</v>
      </c>
      <c r="G15" s="8">
        <v>648</v>
      </c>
      <c r="H15" s="8">
        <v>67</v>
      </c>
      <c r="I15" s="8">
        <v>581</v>
      </c>
      <c r="J15" s="8">
        <v>0</v>
      </c>
      <c r="K15" s="8">
        <v>0</v>
      </c>
    </row>
    <row r="16" spans="1:11" ht="12.75" customHeight="1">
      <c r="A16" s="24" t="s">
        <v>27</v>
      </c>
      <c r="B16" s="6">
        <v>1</v>
      </c>
      <c r="C16" s="8">
        <v>0</v>
      </c>
      <c r="D16" s="8">
        <v>1</v>
      </c>
      <c r="E16" s="8">
        <v>0</v>
      </c>
      <c r="F16" s="22">
        <v>0</v>
      </c>
      <c r="G16" s="8">
        <v>56</v>
      </c>
      <c r="H16" s="8">
        <v>0</v>
      </c>
      <c r="I16" s="8">
        <v>56</v>
      </c>
      <c r="J16" s="8">
        <v>0</v>
      </c>
      <c r="K16" s="8">
        <v>0</v>
      </c>
    </row>
    <row r="17" spans="1:11" ht="12.75" customHeight="1">
      <c r="A17" s="24" t="s">
        <v>28</v>
      </c>
      <c r="B17" s="6">
        <v>1</v>
      </c>
      <c r="C17" s="8">
        <v>0</v>
      </c>
      <c r="D17" s="8">
        <v>1</v>
      </c>
      <c r="E17" s="8">
        <v>0</v>
      </c>
      <c r="F17" s="22">
        <v>0</v>
      </c>
      <c r="G17" s="8">
        <v>97</v>
      </c>
      <c r="H17" s="8">
        <v>0</v>
      </c>
      <c r="I17" s="8">
        <v>97</v>
      </c>
      <c r="J17" s="8">
        <v>0</v>
      </c>
      <c r="K17" s="8">
        <v>0</v>
      </c>
    </row>
    <row r="18" spans="1:11" ht="13.5" customHeight="1" thickBot="1">
      <c r="A18" s="25" t="s">
        <v>29</v>
      </c>
      <c r="B18" s="26">
        <v>3</v>
      </c>
      <c r="C18" s="11">
        <v>1</v>
      </c>
      <c r="D18" s="11">
        <v>2</v>
      </c>
      <c r="E18" s="11">
        <v>0</v>
      </c>
      <c r="F18" s="27">
        <v>0</v>
      </c>
      <c r="G18" s="11">
        <v>495</v>
      </c>
      <c r="H18" s="11">
        <v>67</v>
      </c>
      <c r="I18" s="11">
        <v>428</v>
      </c>
      <c r="J18" s="11">
        <v>0</v>
      </c>
      <c r="K18" s="11">
        <v>0</v>
      </c>
    </row>
    <row r="20" ht="13.5">
      <c r="A20" s="28"/>
    </row>
    <row r="21" spans="1:11" ht="12.75" thickBot="1">
      <c r="A21" s="15" t="s">
        <v>30</v>
      </c>
      <c r="K21" s="16" t="s">
        <v>205</v>
      </c>
    </row>
    <row r="22" spans="1:11" s="17" customFormat="1" ht="18.75" customHeight="1">
      <c r="A22" s="103" t="s">
        <v>31</v>
      </c>
      <c r="B22" s="105" t="s">
        <v>32</v>
      </c>
      <c r="C22" s="105"/>
      <c r="D22" s="105"/>
      <c r="E22" s="105"/>
      <c r="F22" s="105"/>
      <c r="G22" s="105" t="s">
        <v>6</v>
      </c>
      <c r="H22" s="105"/>
      <c r="I22" s="105"/>
      <c r="J22" s="105"/>
      <c r="K22" s="106"/>
    </row>
    <row r="23" spans="1:11" s="17" customFormat="1" ht="18.75" customHeight="1">
      <c r="A23" s="104"/>
      <c r="B23" s="18" t="s">
        <v>7</v>
      </c>
      <c r="C23" s="18" t="s">
        <v>8</v>
      </c>
      <c r="D23" s="18" t="s">
        <v>9</v>
      </c>
      <c r="E23" s="18" t="s">
        <v>10</v>
      </c>
      <c r="F23" s="18" t="s">
        <v>11</v>
      </c>
      <c r="G23" s="18" t="s">
        <v>7</v>
      </c>
      <c r="H23" s="18" t="s">
        <v>8</v>
      </c>
      <c r="I23" s="18" t="s">
        <v>9</v>
      </c>
      <c r="J23" s="18" t="s">
        <v>10</v>
      </c>
      <c r="K23" s="19" t="s">
        <v>11</v>
      </c>
    </row>
    <row r="24" spans="1:11" ht="12.75" customHeight="1">
      <c r="A24" s="20" t="s">
        <v>12</v>
      </c>
      <c r="B24" s="12">
        <v>1</v>
      </c>
      <c r="C24" s="7">
        <v>0</v>
      </c>
      <c r="D24" s="7">
        <v>0</v>
      </c>
      <c r="E24" s="7">
        <v>0</v>
      </c>
      <c r="F24" s="21">
        <v>1</v>
      </c>
      <c r="G24" s="12">
        <v>185</v>
      </c>
      <c r="H24" s="7">
        <v>0</v>
      </c>
      <c r="I24" s="7">
        <v>0</v>
      </c>
      <c r="J24" s="7">
        <v>0</v>
      </c>
      <c r="K24" s="7">
        <v>185</v>
      </c>
    </row>
    <row r="25" spans="1:11" ht="12.75" customHeight="1">
      <c r="A25" s="22" t="s">
        <v>13</v>
      </c>
      <c r="B25" s="6">
        <f aca="true" t="shared" si="0" ref="B25:B36">SUM(C25:F25)</f>
        <v>3</v>
      </c>
      <c r="C25" s="8">
        <v>0</v>
      </c>
      <c r="D25" s="15">
        <v>0</v>
      </c>
      <c r="E25" s="8">
        <v>3</v>
      </c>
      <c r="F25" s="22">
        <v>0</v>
      </c>
      <c r="G25" s="6">
        <f aca="true" t="shared" si="1" ref="G25:K36">SUM(H25:K25)</f>
        <v>543</v>
      </c>
      <c r="H25" s="8">
        <v>0</v>
      </c>
      <c r="I25" s="15">
        <v>0</v>
      </c>
      <c r="J25" s="8">
        <v>543</v>
      </c>
      <c r="K25" s="8">
        <v>0</v>
      </c>
    </row>
    <row r="26" spans="1:11" ht="12.75" customHeight="1">
      <c r="A26" s="22" t="s">
        <v>14</v>
      </c>
      <c r="B26" s="6">
        <f t="shared" si="0"/>
        <v>1</v>
      </c>
      <c r="C26" s="8">
        <v>0</v>
      </c>
      <c r="D26" s="15">
        <v>0</v>
      </c>
      <c r="E26" s="8">
        <v>1</v>
      </c>
      <c r="F26" s="22">
        <v>0</v>
      </c>
      <c r="G26" s="6">
        <f t="shared" si="1"/>
        <v>314</v>
      </c>
      <c r="H26" s="8">
        <v>0</v>
      </c>
      <c r="I26" s="15">
        <v>0</v>
      </c>
      <c r="J26" s="8">
        <v>314</v>
      </c>
      <c r="K26" s="8">
        <v>0</v>
      </c>
    </row>
    <row r="27" spans="1:11" ht="12.75" customHeight="1">
      <c r="A27" s="22" t="s">
        <v>15</v>
      </c>
      <c r="B27" s="6">
        <f t="shared" si="0"/>
        <v>0</v>
      </c>
      <c r="C27" s="9">
        <v>0</v>
      </c>
      <c r="D27" s="8">
        <f aca="true" t="shared" si="2" ref="D27:D35">SUM(E27:H27)</f>
        <v>0</v>
      </c>
      <c r="E27" s="9">
        <v>0</v>
      </c>
      <c r="F27" s="22">
        <f aca="true" t="shared" si="3" ref="F27:F35">SUM(G27:J27)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8" spans="1:11" ht="12.75" customHeight="1">
      <c r="A28" s="24" t="s">
        <v>18</v>
      </c>
      <c r="B28" s="6">
        <f t="shared" si="0"/>
        <v>0</v>
      </c>
      <c r="C28" s="9">
        <v>0</v>
      </c>
      <c r="D28" s="8">
        <f t="shared" si="2"/>
        <v>0</v>
      </c>
      <c r="E28" s="9">
        <v>0</v>
      </c>
      <c r="F28" s="22">
        <f t="shared" si="3"/>
        <v>0</v>
      </c>
      <c r="G28" s="8">
        <f t="shared" si="1"/>
        <v>0</v>
      </c>
      <c r="H28" s="8">
        <f t="shared" si="1"/>
        <v>0</v>
      </c>
      <c r="I28" s="8">
        <f t="shared" si="1"/>
        <v>0</v>
      </c>
      <c r="J28" s="8">
        <f t="shared" si="1"/>
        <v>0</v>
      </c>
      <c r="K28" s="8">
        <f t="shared" si="1"/>
        <v>0</v>
      </c>
    </row>
    <row r="29" spans="1:11" ht="12.75" customHeight="1">
      <c r="A29" s="24" t="s">
        <v>19</v>
      </c>
      <c r="B29" s="6">
        <f t="shared" si="0"/>
        <v>0</v>
      </c>
      <c r="C29" s="8">
        <v>0</v>
      </c>
      <c r="D29" s="8">
        <f t="shared" si="2"/>
        <v>0</v>
      </c>
      <c r="E29" s="8">
        <v>0</v>
      </c>
      <c r="F29" s="22">
        <f t="shared" si="3"/>
        <v>0</v>
      </c>
      <c r="G29" s="8">
        <f t="shared" si="1"/>
        <v>0</v>
      </c>
      <c r="H29" s="8">
        <f t="shared" si="1"/>
        <v>0</v>
      </c>
      <c r="I29" s="8">
        <f t="shared" si="1"/>
        <v>0</v>
      </c>
      <c r="J29" s="8">
        <f t="shared" si="1"/>
        <v>0</v>
      </c>
      <c r="K29" s="8">
        <f t="shared" si="1"/>
        <v>0</v>
      </c>
    </row>
    <row r="30" spans="1:11" ht="12.75" customHeight="1">
      <c r="A30" s="24" t="s">
        <v>21</v>
      </c>
      <c r="B30" s="6">
        <f t="shared" si="0"/>
        <v>0</v>
      </c>
      <c r="C30" s="9">
        <v>0</v>
      </c>
      <c r="D30" s="8">
        <f t="shared" si="2"/>
        <v>0</v>
      </c>
      <c r="E30" s="9">
        <v>0</v>
      </c>
      <c r="F30" s="22">
        <f t="shared" si="3"/>
        <v>0</v>
      </c>
      <c r="G30" s="8">
        <f t="shared" si="1"/>
        <v>0</v>
      </c>
      <c r="H30" s="8">
        <f t="shared" si="1"/>
        <v>0</v>
      </c>
      <c r="I30" s="8">
        <f t="shared" si="1"/>
        <v>0</v>
      </c>
      <c r="J30" s="8">
        <f t="shared" si="1"/>
        <v>0</v>
      </c>
      <c r="K30" s="8">
        <f t="shared" si="1"/>
        <v>0</v>
      </c>
    </row>
    <row r="31" spans="1:11" ht="12.75" customHeight="1">
      <c r="A31" s="22" t="s">
        <v>24</v>
      </c>
      <c r="B31" s="6">
        <f t="shared" si="0"/>
        <v>0</v>
      </c>
      <c r="C31" s="8">
        <v>0</v>
      </c>
      <c r="D31" s="8">
        <f t="shared" si="2"/>
        <v>0</v>
      </c>
      <c r="E31" s="8">
        <v>0</v>
      </c>
      <c r="F31" s="22">
        <f t="shared" si="3"/>
        <v>0</v>
      </c>
      <c r="G31" s="8">
        <f t="shared" si="1"/>
        <v>0</v>
      </c>
      <c r="H31" s="8">
        <f t="shared" si="1"/>
        <v>0</v>
      </c>
      <c r="I31" s="8">
        <f t="shared" si="1"/>
        <v>0</v>
      </c>
      <c r="J31" s="8">
        <f t="shared" si="1"/>
        <v>0</v>
      </c>
      <c r="K31" s="8">
        <f t="shared" si="1"/>
        <v>0</v>
      </c>
    </row>
    <row r="32" spans="1:11" ht="12.75" customHeight="1">
      <c r="A32" s="22" t="s">
        <v>25</v>
      </c>
      <c r="B32" s="6">
        <f t="shared" si="0"/>
        <v>0</v>
      </c>
      <c r="C32" s="8">
        <v>0</v>
      </c>
      <c r="D32" s="8">
        <f t="shared" si="2"/>
        <v>0</v>
      </c>
      <c r="E32" s="8">
        <v>0</v>
      </c>
      <c r="F32" s="22">
        <f t="shared" si="3"/>
        <v>0</v>
      </c>
      <c r="G32" s="8">
        <f t="shared" si="1"/>
        <v>0</v>
      </c>
      <c r="H32" s="8">
        <f t="shared" si="1"/>
        <v>0</v>
      </c>
      <c r="I32" s="8">
        <f t="shared" si="1"/>
        <v>0</v>
      </c>
      <c r="J32" s="8">
        <f t="shared" si="1"/>
        <v>0</v>
      </c>
      <c r="K32" s="8">
        <f t="shared" si="1"/>
        <v>0</v>
      </c>
    </row>
    <row r="33" spans="1:11" ht="12.75" customHeight="1">
      <c r="A33" s="22" t="s">
        <v>26</v>
      </c>
      <c r="B33" s="6">
        <f t="shared" si="0"/>
        <v>0</v>
      </c>
      <c r="C33" s="8">
        <v>0</v>
      </c>
      <c r="D33" s="8">
        <f t="shared" si="2"/>
        <v>0</v>
      </c>
      <c r="E33" s="8">
        <v>0</v>
      </c>
      <c r="F33" s="22">
        <f t="shared" si="3"/>
        <v>0</v>
      </c>
      <c r="G33" s="8">
        <f t="shared" si="1"/>
        <v>0</v>
      </c>
      <c r="H33" s="8">
        <f t="shared" si="1"/>
        <v>0</v>
      </c>
      <c r="I33" s="8">
        <f t="shared" si="1"/>
        <v>0</v>
      </c>
      <c r="J33" s="8">
        <f t="shared" si="1"/>
        <v>0</v>
      </c>
      <c r="K33" s="8">
        <f t="shared" si="1"/>
        <v>0</v>
      </c>
    </row>
    <row r="34" spans="1:11" ht="12.75" customHeight="1">
      <c r="A34" s="24" t="s">
        <v>27</v>
      </c>
      <c r="B34" s="6">
        <f t="shared" si="0"/>
        <v>0</v>
      </c>
      <c r="C34" s="8">
        <v>0</v>
      </c>
      <c r="D34" s="8">
        <f t="shared" si="2"/>
        <v>0</v>
      </c>
      <c r="E34" s="8">
        <v>0</v>
      </c>
      <c r="F34" s="22">
        <f t="shared" si="3"/>
        <v>0</v>
      </c>
      <c r="G34" s="8">
        <f t="shared" si="1"/>
        <v>0</v>
      </c>
      <c r="H34" s="8">
        <f t="shared" si="1"/>
        <v>0</v>
      </c>
      <c r="I34" s="8">
        <f t="shared" si="1"/>
        <v>0</v>
      </c>
      <c r="J34" s="8">
        <f t="shared" si="1"/>
        <v>0</v>
      </c>
      <c r="K34" s="8">
        <f t="shared" si="1"/>
        <v>0</v>
      </c>
    </row>
    <row r="35" spans="1:11" ht="12.75" customHeight="1">
      <c r="A35" s="24" t="s">
        <v>28</v>
      </c>
      <c r="B35" s="6">
        <f t="shared" si="0"/>
        <v>0</v>
      </c>
      <c r="C35" s="8">
        <v>0</v>
      </c>
      <c r="D35" s="8">
        <f t="shared" si="2"/>
        <v>0</v>
      </c>
      <c r="E35" s="8">
        <v>0</v>
      </c>
      <c r="F35" s="22">
        <f t="shared" si="3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</row>
    <row r="36" spans="1:11" ht="13.5" customHeight="1" thickBot="1">
      <c r="A36" s="25" t="s">
        <v>29</v>
      </c>
      <c r="B36" s="26">
        <f t="shared" si="0"/>
        <v>0</v>
      </c>
      <c r="C36" s="11">
        <v>0</v>
      </c>
      <c r="D36" s="11">
        <v>0</v>
      </c>
      <c r="E36" s="11">
        <v>0</v>
      </c>
      <c r="F36" s="27">
        <v>0</v>
      </c>
      <c r="G36" s="11">
        <f t="shared" si="1"/>
        <v>0</v>
      </c>
      <c r="H36" s="11">
        <f t="shared" si="1"/>
        <v>0</v>
      </c>
      <c r="I36" s="11">
        <f t="shared" si="1"/>
        <v>0</v>
      </c>
      <c r="J36" s="11">
        <f t="shared" si="1"/>
        <v>0</v>
      </c>
      <c r="K36" s="11">
        <f t="shared" si="1"/>
        <v>0</v>
      </c>
    </row>
    <row r="39" spans="1:11" ht="12.75" thickBot="1">
      <c r="A39" s="15" t="s">
        <v>33</v>
      </c>
      <c r="K39" s="16" t="s">
        <v>205</v>
      </c>
    </row>
    <row r="40" spans="1:11" ht="12">
      <c r="A40" s="103" t="s">
        <v>34</v>
      </c>
      <c r="B40" s="105" t="s">
        <v>35</v>
      </c>
      <c r="C40" s="105"/>
      <c r="D40" s="105"/>
      <c r="E40" s="105"/>
      <c r="F40" s="105"/>
      <c r="G40" s="105" t="s">
        <v>6</v>
      </c>
      <c r="H40" s="105"/>
      <c r="I40" s="105"/>
      <c r="J40" s="105"/>
      <c r="K40" s="106"/>
    </row>
    <row r="41" spans="1:11" ht="12">
      <c r="A41" s="104"/>
      <c r="B41" s="18" t="s">
        <v>7</v>
      </c>
      <c r="C41" s="18" t="s">
        <v>8</v>
      </c>
      <c r="D41" s="18" t="s">
        <v>9</v>
      </c>
      <c r="E41" s="18" t="s">
        <v>10</v>
      </c>
      <c r="F41" s="18" t="s">
        <v>11</v>
      </c>
      <c r="G41" s="18" t="s">
        <v>7</v>
      </c>
      <c r="H41" s="18" t="s">
        <v>8</v>
      </c>
      <c r="I41" s="18" t="s">
        <v>9</v>
      </c>
      <c r="J41" s="18" t="s">
        <v>10</v>
      </c>
      <c r="K41" s="19" t="s">
        <v>11</v>
      </c>
    </row>
    <row r="42" spans="1:11" ht="12">
      <c r="A42" s="20" t="s">
        <v>12</v>
      </c>
      <c r="B42" s="12">
        <v>3</v>
      </c>
      <c r="C42" s="7">
        <v>0</v>
      </c>
      <c r="D42" s="7">
        <v>0</v>
      </c>
      <c r="E42" s="7">
        <v>0</v>
      </c>
      <c r="F42" s="21">
        <v>3</v>
      </c>
      <c r="G42" s="12">
        <v>1082</v>
      </c>
      <c r="H42" s="7">
        <v>0</v>
      </c>
      <c r="I42" s="7">
        <v>0</v>
      </c>
      <c r="J42" s="7">
        <v>0</v>
      </c>
      <c r="K42" s="7">
        <v>1082</v>
      </c>
    </row>
    <row r="43" spans="1:11" ht="12">
      <c r="A43" s="22" t="s">
        <v>13</v>
      </c>
      <c r="B43" s="6">
        <f aca="true" t="shared" si="4" ref="B43:B53">SUM(C43:F43)</f>
        <v>6</v>
      </c>
      <c r="C43" s="8">
        <v>0</v>
      </c>
      <c r="D43" s="8">
        <v>0</v>
      </c>
      <c r="E43" s="8">
        <v>6</v>
      </c>
      <c r="F43" s="22">
        <v>0</v>
      </c>
      <c r="G43" s="6">
        <f aca="true" t="shared" si="5" ref="G43:G53">SUM(H43:K43)</f>
        <v>2047</v>
      </c>
      <c r="H43" s="8">
        <v>0</v>
      </c>
      <c r="I43" s="15">
        <v>0</v>
      </c>
      <c r="J43" s="8">
        <v>2047</v>
      </c>
      <c r="K43" s="8">
        <v>0</v>
      </c>
    </row>
    <row r="44" spans="1:11" ht="12">
      <c r="A44" s="22" t="s">
        <v>14</v>
      </c>
      <c r="B44" s="6">
        <f t="shared" si="4"/>
        <v>3</v>
      </c>
      <c r="C44" s="8">
        <v>0</v>
      </c>
      <c r="D44" s="8">
        <v>0</v>
      </c>
      <c r="E44" s="8">
        <v>3</v>
      </c>
      <c r="F44" s="22">
        <v>0</v>
      </c>
      <c r="G44" s="6">
        <f t="shared" si="5"/>
        <v>1060</v>
      </c>
      <c r="H44" s="8">
        <v>0</v>
      </c>
      <c r="I44" s="15">
        <v>0</v>
      </c>
      <c r="J44" s="8">
        <v>1060</v>
      </c>
      <c r="K44" s="8">
        <v>0</v>
      </c>
    </row>
    <row r="45" spans="1:11" ht="12">
      <c r="A45" s="22" t="s">
        <v>15</v>
      </c>
      <c r="B45" s="8">
        <f t="shared" si="4"/>
        <v>0</v>
      </c>
      <c r="C45" s="8">
        <v>0</v>
      </c>
      <c r="D45" s="8">
        <v>0</v>
      </c>
      <c r="E45" s="9">
        <v>0</v>
      </c>
      <c r="F45" s="22">
        <v>0</v>
      </c>
      <c r="G45" s="6">
        <f t="shared" si="5"/>
        <v>0</v>
      </c>
      <c r="H45" s="8">
        <v>0</v>
      </c>
      <c r="I45" s="15">
        <v>0</v>
      </c>
      <c r="J45" s="9">
        <v>0</v>
      </c>
      <c r="K45" s="9">
        <v>0</v>
      </c>
    </row>
    <row r="46" spans="1:11" ht="12">
      <c r="A46" s="24" t="s">
        <v>18</v>
      </c>
      <c r="B46" s="8">
        <f t="shared" si="4"/>
        <v>0</v>
      </c>
      <c r="C46" s="8">
        <v>0</v>
      </c>
      <c r="D46" s="8">
        <v>0</v>
      </c>
      <c r="E46" s="9">
        <v>0</v>
      </c>
      <c r="F46" s="22">
        <v>0</v>
      </c>
      <c r="G46" s="6">
        <f t="shared" si="5"/>
        <v>0</v>
      </c>
      <c r="H46" s="8">
        <v>0</v>
      </c>
      <c r="I46" s="15">
        <v>0</v>
      </c>
      <c r="J46" s="9">
        <v>0</v>
      </c>
      <c r="K46" s="9">
        <v>0</v>
      </c>
    </row>
    <row r="47" spans="1:11" ht="12">
      <c r="A47" s="24" t="s">
        <v>19</v>
      </c>
      <c r="B47" s="8">
        <f t="shared" si="4"/>
        <v>0</v>
      </c>
      <c r="C47" s="8">
        <v>0</v>
      </c>
      <c r="D47" s="8">
        <v>0</v>
      </c>
      <c r="E47" s="9">
        <v>0</v>
      </c>
      <c r="F47" s="22">
        <v>0</v>
      </c>
      <c r="G47" s="6">
        <f t="shared" si="5"/>
        <v>0</v>
      </c>
      <c r="H47" s="8">
        <v>0</v>
      </c>
      <c r="I47" s="15">
        <v>0</v>
      </c>
      <c r="J47" s="9">
        <v>0</v>
      </c>
      <c r="K47" s="9">
        <v>0</v>
      </c>
    </row>
    <row r="48" spans="1:11" ht="12">
      <c r="A48" s="24" t="s">
        <v>21</v>
      </c>
      <c r="B48" s="8">
        <f t="shared" si="4"/>
        <v>0</v>
      </c>
      <c r="C48" s="8">
        <v>0</v>
      </c>
      <c r="D48" s="8">
        <v>0</v>
      </c>
      <c r="E48" s="9">
        <v>0</v>
      </c>
      <c r="F48" s="22">
        <v>0</v>
      </c>
      <c r="G48" s="6">
        <f t="shared" si="5"/>
        <v>0</v>
      </c>
      <c r="H48" s="8">
        <v>0</v>
      </c>
      <c r="I48" s="15">
        <v>0</v>
      </c>
      <c r="J48" s="9">
        <v>0</v>
      </c>
      <c r="K48" s="9">
        <v>0</v>
      </c>
    </row>
    <row r="49" spans="1:11" ht="12">
      <c r="A49" s="22" t="s">
        <v>24</v>
      </c>
      <c r="B49" s="6">
        <f t="shared" si="4"/>
        <v>0</v>
      </c>
      <c r="C49" s="8">
        <v>0</v>
      </c>
      <c r="D49" s="8">
        <v>0</v>
      </c>
      <c r="E49" s="9">
        <v>0</v>
      </c>
      <c r="F49" s="22">
        <v>0</v>
      </c>
      <c r="G49" s="6">
        <f t="shared" si="5"/>
        <v>0</v>
      </c>
      <c r="H49" s="8">
        <v>0</v>
      </c>
      <c r="I49" s="15">
        <v>0</v>
      </c>
      <c r="J49" s="9">
        <v>0</v>
      </c>
      <c r="K49" s="9">
        <v>0</v>
      </c>
    </row>
    <row r="50" spans="1:11" ht="12">
      <c r="A50" s="22" t="s">
        <v>25</v>
      </c>
      <c r="B50" s="6">
        <f t="shared" si="4"/>
        <v>0</v>
      </c>
      <c r="C50" s="8">
        <v>0</v>
      </c>
      <c r="D50" s="8">
        <v>0</v>
      </c>
      <c r="E50" s="9">
        <v>0</v>
      </c>
      <c r="F50" s="22">
        <v>0</v>
      </c>
      <c r="G50" s="6">
        <f t="shared" si="5"/>
        <v>0</v>
      </c>
      <c r="H50" s="8">
        <v>0</v>
      </c>
      <c r="I50" s="15">
        <v>0</v>
      </c>
      <c r="J50" s="9">
        <v>0</v>
      </c>
      <c r="K50" s="9">
        <v>0</v>
      </c>
    </row>
    <row r="51" spans="1:11" ht="12">
      <c r="A51" s="22" t="s">
        <v>26</v>
      </c>
      <c r="B51" s="6">
        <v>1</v>
      </c>
      <c r="C51" s="8">
        <v>0</v>
      </c>
      <c r="D51" s="8">
        <v>1</v>
      </c>
      <c r="E51" s="9">
        <v>0</v>
      </c>
      <c r="F51" s="22">
        <v>0</v>
      </c>
      <c r="G51" s="6">
        <v>44</v>
      </c>
      <c r="H51" s="8">
        <v>0</v>
      </c>
      <c r="I51" s="15">
        <v>44</v>
      </c>
      <c r="J51" s="9">
        <v>0</v>
      </c>
      <c r="K51" s="9">
        <v>0</v>
      </c>
    </row>
    <row r="52" spans="1:11" ht="12">
      <c r="A52" s="24" t="s">
        <v>27</v>
      </c>
      <c r="B52" s="6">
        <f t="shared" si="4"/>
        <v>0</v>
      </c>
      <c r="C52" s="8">
        <v>0</v>
      </c>
      <c r="D52" s="8">
        <v>0</v>
      </c>
      <c r="E52" s="9">
        <v>0</v>
      </c>
      <c r="F52" s="22">
        <v>0</v>
      </c>
      <c r="G52" s="6">
        <f t="shared" si="5"/>
        <v>0</v>
      </c>
      <c r="H52" s="8">
        <v>0</v>
      </c>
      <c r="I52" s="15">
        <v>0</v>
      </c>
      <c r="J52" s="9">
        <v>0</v>
      </c>
      <c r="K52" s="9">
        <v>0</v>
      </c>
    </row>
    <row r="53" spans="1:11" ht="12">
      <c r="A53" s="24" t="s">
        <v>28</v>
      </c>
      <c r="B53" s="6">
        <f t="shared" si="4"/>
        <v>0</v>
      </c>
      <c r="C53" s="8">
        <v>0</v>
      </c>
      <c r="D53" s="8">
        <v>0</v>
      </c>
      <c r="E53" s="9">
        <v>0</v>
      </c>
      <c r="F53" s="22">
        <v>0</v>
      </c>
      <c r="G53" s="6">
        <f t="shared" si="5"/>
        <v>0</v>
      </c>
      <c r="H53" s="8">
        <v>0</v>
      </c>
      <c r="I53" s="15">
        <v>0</v>
      </c>
      <c r="J53" s="9">
        <v>0</v>
      </c>
      <c r="K53" s="9">
        <v>0</v>
      </c>
    </row>
    <row r="54" spans="1:11" ht="12.75" thickBot="1">
      <c r="A54" s="25" t="s">
        <v>29</v>
      </c>
      <c r="B54" s="26">
        <v>1</v>
      </c>
      <c r="C54" s="11">
        <v>0</v>
      </c>
      <c r="D54" s="11">
        <v>1</v>
      </c>
      <c r="E54" s="13">
        <v>0</v>
      </c>
      <c r="F54" s="27">
        <v>0</v>
      </c>
      <c r="G54" s="26">
        <v>44</v>
      </c>
      <c r="H54" s="11">
        <v>0</v>
      </c>
      <c r="I54" s="11">
        <v>44</v>
      </c>
      <c r="J54" s="13">
        <v>0</v>
      </c>
      <c r="K54" s="13">
        <v>0</v>
      </c>
    </row>
    <row r="55" spans="1:5" ht="12">
      <c r="A55" s="15" t="s">
        <v>36</v>
      </c>
      <c r="E55" s="15" t="s">
        <v>37</v>
      </c>
    </row>
  </sheetData>
  <mergeCells count="9">
    <mergeCell ref="A40:A41"/>
    <mergeCell ref="B40:F40"/>
    <mergeCell ref="G40:K40"/>
    <mergeCell ref="A4:A5"/>
    <mergeCell ref="B4:F4"/>
    <mergeCell ref="G4:K4"/>
    <mergeCell ref="A22:A23"/>
    <mergeCell ref="B22:F22"/>
    <mergeCell ref="G22:K2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3.5"/>
  <cols>
    <col min="1" max="1" width="4.375" style="30" customWidth="1"/>
    <col min="2" max="2" width="2.875" style="30" customWidth="1"/>
    <col min="3" max="3" width="2.625" style="30" customWidth="1"/>
    <col min="4" max="4" width="6.125" style="30" customWidth="1"/>
    <col min="5" max="13" width="7.75390625" style="30" customWidth="1"/>
    <col min="14" max="16384" width="9.00390625" style="30" customWidth="1"/>
  </cols>
  <sheetData>
    <row r="1" ht="14.25">
      <c r="A1" s="29" t="s">
        <v>206</v>
      </c>
    </row>
    <row r="2" ht="14.25">
      <c r="A2" s="29"/>
    </row>
    <row r="3" spans="1:13" ht="12.75" thickBot="1">
      <c r="A3" s="30" t="s">
        <v>3</v>
      </c>
      <c r="M3" s="31" t="s">
        <v>38</v>
      </c>
    </row>
    <row r="4" spans="1:13" ht="15" customHeight="1">
      <c r="A4" s="111" t="s">
        <v>39</v>
      </c>
      <c r="B4" s="111"/>
      <c r="C4" s="111"/>
      <c r="D4" s="112"/>
      <c r="E4" s="107" t="s">
        <v>40</v>
      </c>
      <c r="F4" s="107" t="s">
        <v>41</v>
      </c>
      <c r="G4" s="107" t="s">
        <v>42</v>
      </c>
      <c r="H4" s="107"/>
      <c r="I4" s="107"/>
      <c r="J4" s="107" t="s">
        <v>43</v>
      </c>
      <c r="K4" s="107"/>
      <c r="L4" s="108"/>
      <c r="M4" s="109" t="s">
        <v>44</v>
      </c>
    </row>
    <row r="5" spans="1:13" ht="15" customHeight="1">
      <c r="A5" s="113"/>
      <c r="B5" s="113"/>
      <c r="C5" s="113"/>
      <c r="D5" s="114"/>
      <c r="E5" s="115"/>
      <c r="F5" s="115"/>
      <c r="G5" s="32" t="s">
        <v>45</v>
      </c>
      <c r="H5" s="32" t="s">
        <v>46</v>
      </c>
      <c r="I5" s="32" t="s">
        <v>47</v>
      </c>
      <c r="J5" s="32" t="s">
        <v>45</v>
      </c>
      <c r="K5" s="32" t="s">
        <v>46</v>
      </c>
      <c r="L5" s="33" t="s">
        <v>47</v>
      </c>
      <c r="M5" s="110"/>
    </row>
    <row r="6" spans="1:13" ht="13.5" customHeight="1">
      <c r="A6" s="34" t="s">
        <v>48</v>
      </c>
      <c r="B6" s="34">
        <v>14</v>
      </c>
      <c r="C6" s="34" t="s">
        <v>49</v>
      </c>
      <c r="D6" s="35">
        <v>2002</v>
      </c>
      <c r="E6" s="34">
        <v>47</v>
      </c>
      <c r="F6" s="34">
        <v>349</v>
      </c>
      <c r="G6" s="36">
        <v>8575</v>
      </c>
      <c r="H6" s="36">
        <v>4390</v>
      </c>
      <c r="I6" s="36">
        <v>4185</v>
      </c>
      <c r="J6" s="34">
        <v>554</v>
      </c>
      <c r="K6" s="34">
        <v>42</v>
      </c>
      <c r="L6" s="34">
        <v>512</v>
      </c>
      <c r="M6" s="34">
        <v>122</v>
      </c>
    </row>
    <row r="7" spans="1:13" ht="12.75" customHeight="1">
      <c r="A7" s="34"/>
      <c r="B7" s="34">
        <v>15</v>
      </c>
      <c r="C7" s="34" t="s">
        <v>49</v>
      </c>
      <c r="D7" s="35">
        <v>2003</v>
      </c>
      <c r="E7" s="34">
        <v>45</v>
      </c>
      <c r="F7" s="34">
        <v>348</v>
      </c>
      <c r="G7" s="36">
        <f>SUM(H7:I7)</f>
        <v>8694</v>
      </c>
      <c r="H7" s="36">
        <v>4419</v>
      </c>
      <c r="I7" s="36">
        <v>4275</v>
      </c>
      <c r="J7" s="34">
        <f>SUM(K7:L7)</f>
        <v>565</v>
      </c>
      <c r="K7" s="34">
        <v>45</v>
      </c>
      <c r="L7" s="34">
        <v>520</v>
      </c>
      <c r="M7" s="34">
        <v>122</v>
      </c>
    </row>
    <row r="8" spans="1:13" ht="13.5" customHeight="1">
      <c r="A8" s="34"/>
      <c r="B8" s="34">
        <v>16</v>
      </c>
      <c r="C8" s="34" t="s">
        <v>49</v>
      </c>
      <c r="D8" s="35">
        <v>2004</v>
      </c>
      <c r="E8" s="34">
        <v>45</v>
      </c>
      <c r="F8" s="34">
        <v>345</v>
      </c>
      <c r="G8" s="36">
        <f>SUM(H8:I8)</f>
        <v>8807</v>
      </c>
      <c r="H8" s="36">
        <v>4511</v>
      </c>
      <c r="I8" s="36">
        <v>4296</v>
      </c>
      <c r="J8" s="34">
        <f>SUM(K8:L8)</f>
        <v>575</v>
      </c>
      <c r="K8" s="34">
        <v>46</v>
      </c>
      <c r="L8" s="34">
        <v>529</v>
      </c>
      <c r="M8" s="34">
        <v>119</v>
      </c>
    </row>
    <row r="9" spans="2:13" s="34" customFormat="1" ht="13.5" customHeight="1">
      <c r="B9" s="34">
        <v>17</v>
      </c>
      <c r="C9" s="34" t="s">
        <v>49</v>
      </c>
      <c r="D9" s="35">
        <v>2005</v>
      </c>
      <c r="E9" s="34">
        <v>44</v>
      </c>
      <c r="F9" s="34">
        <v>348</v>
      </c>
      <c r="G9" s="36">
        <v>8732</v>
      </c>
      <c r="H9" s="36">
        <v>4405</v>
      </c>
      <c r="I9" s="36">
        <v>4327</v>
      </c>
      <c r="J9" s="34">
        <v>584</v>
      </c>
      <c r="K9" s="34">
        <v>48</v>
      </c>
      <c r="L9" s="34">
        <v>536</v>
      </c>
      <c r="M9" s="34">
        <v>110</v>
      </c>
    </row>
    <row r="10" spans="1:13" ht="13.5" customHeight="1" thickBot="1">
      <c r="A10" s="37"/>
      <c r="B10" s="37">
        <v>18</v>
      </c>
      <c r="C10" s="37" t="s">
        <v>49</v>
      </c>
      <c r="D10" s="38">
        <v>2006</v>
      </c>
      <c r="E10" s="37">
        <v>44</v>
      </c>
      <c r="F10" s="37">
        <v>353</v>
      </c>
      <c r="G10" s="39">
        <v>8826</v>
      </c>
      <c r="H10" s="39">
        <v>4432</v>
      </c>
      <c r="I10" s="39">
        <v>4394</v>
      </c>
      <c r="J10" s="37">
        <f>SUM(K10:L10)</f>
        <v>604</v>
      </c>
      <c r="K10" s="37">
        <v>45</v>
      </c>
      <c r="L10" s="37">
        <v>559</v>
      </c>
      <c r="M10" s="37">
        <v>118</v>
      </c>
    </row>
    <row r="11" ht="15" customHeight="1"/>
    <row r="12" spans="1:13" ht="12.75" thickBot="1">
      <c r="A12" s="30" t="s">
        <v>30</v>
      </c>
      <c r="M12" s="31" t="s">
        <v>38</v>
      </c>
    </row>
    <row r="13" spans="1:13" ht="15" customHeight="1">
      <c r="A13" s="111" t="s">
        <v>39</v>
      </c>
      <c r="B13" s="111"/>
      <c r="C13" s="111"/>
      <c r="D13" s="112"/>
      <c r="E13" s="107" t="s">
        <v>40</v>
      </c>
      <c r="F13" s="107" t="s">
        <v>41</v>
      </c>
      <c r="G13" s="107" t="s">
        <v>42</v>
      </c>
      <c r="H13" s="107"/>
      <c r="I13" s="107"/>
      <c r="J13" s="107" t="s">
        <v>43</v>
      </c>
      <c r="K13" s="107"/>
      <c r="L13" s="108"/>
      <c r="M13" s="109" t="s">
        <v>44</v>
      </c>
    </row>
    <row r="14" spans="1:13" ht="15" customHeight="1">
      <c r="A14" s="113"/>
      <c r="B14" s="113"/>
      <c r="C14" s="113"/>
      <c r="D14" s="114"/>
      <c r="E14" s="115"/>
      <c r="F14" s="115"/>
      <c r="G14" s="32" t="s">
        <v>45</v>
      </c>
      <c r="H14" s="32" t="s">
        <v>46</v>
      </c>
      <c r="I14" s="32" t="s">
        <v>47</v>
      </c>
      <c r="J14" s="32" t="s">
        <v>45</v>
      </c>
      <c r="K14" s="32" t="s">
        <v>46</v>
      </c>
      <c r="L14" s="33" t="s">
        <v>47</v>
      </c>
      <c r="M14" s="110"/>
    </row>
    <row r="15" spans="1:13" ht="13.5" customHeight="1">
      <c r="A15" s="34" t="s">
        <v>48</v>
      </c>
      <c r="B15" s="34">
        <v>14</v>
      </c>
      <c r="C15" s="34" t="s">
        <v>49</v>
      </c>
      <c r="D15" s="35">
        <v>2002</v>
      </c>
      <c r="E15" s="34">
        <v>1</v>
      </c>
      <c r="F15" s="34">
        <v>6</v>
      </c>
      <c r="G15" s="36">
        <v>156</v>
      </c>
      <c r="H15" s="36">
        <v>65</v>
      </c>
      <c r="I15" s="36">
        <v>91</v>
      </c>
      <c r="J15" s="34">
        <v>8</v>
      </c>
      <c r="K15" s="34">
        <v>0</v>
      </c>
      <c r="L15" s="34">
        <v>8</v>
      </c>
      <c r="M15" s="34">
        <v>3</v>
      </c>
    </row>
    <row r="16" spans="1:13" ht="13.5" customHeight="1">
      <c r="A16" s="34"/>
      <c r="B16" s="34">
        <v>15</v>
      </c>
      <c r="C16" s="34" t="s">
        <v>49</v>
      </c>
      <c r="D16" s="35">
        <v>2003</v>
      </c>
      <c r="E16" s="34">
        <v>1</v>
      </c>
      <c r="F16" s="34">
        <v>6</v>
      </c>
      <c r="G16" s="36">
        <v>162</v>
      </c>
      <c r="H16" s="36">
        <v>82</v>
      </c>
      <c r="I16" s="36">
        <v>80</v>
      </c>
      <c r="J16" s="34">
        <v>9</v>
      </c>
      <c r="K16" s="34">
        <v>0</v>
      </c>
      <c r="L16" s="34">
        <v>9</v>
      </c>
      <c r="M16" s="34">
        <v>3</v>
      </c>
    </row>
    <row r="17" spans="1:13" ht="13.5" customHeight="1">
      <c r="A17" s="34"/>
      <c r="B17" s="34">
        <v>16</v>
      </c>
      <c r="C17" s="34" t="s">
        <v>49</v>
      </c>
      <c r="D17" s="35">
        <v>2004</v>
      </c>
      <c r="E17" s="34">
        <v>1</v>
      </c>
      <c r="F17" s="34">
        <v>7</v>
      </c>
      <c r="G17" s="36">
        <v>169</v>
      </c>
      <c r="H17" s="36">
        <v>91</v>
      </c>
      <c r="I17" s="36">
        <v>78</v>
      </c>
      <c r="J17" s="34">
        <v>10</v>
      </c>
      <c r="K17" s="34">
        <v>0</v>
      </c>
      <c r="L17" s="34">
        <v>10</v>
      </c>
      <c r="M17" s="34">
        <v>3</v>
      </c>
    </row>
    <row r="18" spans="1:13" ht="13.5" customHeight="1">
      <c r="A18" s="34"/>
      <c r="B18" s="34">
        <v>17</v>
      </c>
      <c r="C18" s="34" t="s">
        <v>49</v>
      </c>
      <c r="D18" s="35">
        <v>2005</v>
      </c>
      <c r="E18" s="34">
        <v>1</v>
      </c>
      <c r="F18" s="34">
        <v>9</v>
      </c>
      <c r="G18" s="36">
        <v>172</v>
      </c>
      <c r="H18" s="36">
        <v>94</v>
      </c>
      <c r="I18" s="36">
        <v>78</v>
      </c>
      <c r="J18" s="34">
        <v>11</v>
      </c>
      <c r="K18" s="34">
        <v>1</v>
      </c>
      <c r="L18" s="34">
        <v>10</v>
      </c>
      <c r="M18" s="34">
        <v>3</v>
      </c>
    </row>
    <row r="19" spans="1:13" ht="13.5" customHeight="1" thickBot="1">
      <c r="A19" s="37"/>
      <c r="B19" s="37">
        <v>18</v>
      </c>
      <c r="C19" s="37" t="s">
        <v>49</v>
      </c>
      <c r="D19" s="38">
        <v>2006</v>
      </c>
      <c r="E19" s="37">
        <v>1</v>
      </c>
      <c r="F19" s="37">
        <v>9</v>
      </c>
      <c r="G19" s="39">
        <v>185</v>
      </c>
      <c r="H19" s="39">
        <v>83</v>
      </c>
      <c r="I19" s="39">
        <v>102</v>
      </c>
      <c r="J19" s="37">
        <v>11</v>
      </c>
      <c r="K19" s="37">
        <v>1</v>
      </c>
      <c r="L19" s="37">
        <v>10</v>
      </c>
      <c r="M19" s="37">
        <v>3</v>
      </c>
    </row>
    <row r="20" ht="15" customHeight="1"/>
    <row r="21" spans="1:13" ht="15" customHeight="1" thickBot="1">
      <c r="A21" s="30" t="s">
        <v>33</v>
      </c>
      <c r="M21" s="31" t="s">
        <v>38</v>
      </c>
    </row>
    <row r="22" spans="1:13" ht="15" customHeight="1">
      <c r="A22" s="111" t="s">
        <v>39</v>
      </c>
      <c r="B22" s="111"/>
      <c r="C22" s="111"/>
      <c r="D22" s="112"/>
      <c r="E22" s="107" t="s">
        <v>40</v>
      </c>
      <c r="F22" s="107" t="s">
        <v>41</v>
      </c>
      <c r="G22" s="107" t="s">
        <v>42</v>
      </c>
      <c r="H22" s="107"/>
      <c r="I22" s="107"/>
      <c r="J22" s="107" t="s">
        <v>43</v>
      </c>
      <c r="K22" s="107"/>
      <c r="L22" s="108"/>
      <c r="M22" s="109" t="s">
        <v>44</v>
      </c>
    </row>
    <row r="23" spans="1:13" ht="15" customHeight="1">
      <c r="A23" s="113"/>
      <c r="B23" s="113"/>
      <c r="C23" s="113"/>
      <c r="D23" s="114"/>
      <c r="E23" s="115"/>
      <c r="F23" s="115"/>
      <c r="G23" s="32" t="s">
        <v>45</v>
      </c>
      <c r="H23" s="32" t="s">
        <v>46</v>
      </c>
      <c r="I23" s="32" t="s">
        <v>47</v>
      </c>
      <c r="J23" s="32" t="s">
        <v>45</v>
      </c>
      <c r="K23" s="32" t="s">
        <v>46</v>
      </c>
      <c r="L23" s="33" t="s">
        <v>47</v>
      </c>
      <c r="M23" s="110"/>
    </row>
    <row r="24" spans="1:13" ht="13.5" customHeight="1">
      <c r="A24" s="34" t="s">
        <v>48</v>
      </c>
      <c r="B24" s="34">
        <v>14</v>
      </c>
      <c r="C24" s="34" t="s">
        <v>49</v>
      </c>
      <c r="D24" s="35">
        <v>2002</v>
      </c>
      <c r="E24" s="34">
        <v>3</v>
      </c>
      <c r="F24" s="34">
        <v>39</v>
      </c>
      <c r="G24" s="36">
        <v>961</v>
      </c>
      <c r="H24" s="36">
        <v>466</v>
      </c>
      <c r="I24" s="36">
        <v>495</v>
      </c>
      <c r="J24" s="34">
        <v>54</v>
      </c>
      <c r="K24" s="34">
        <v>2</v>
      </c>
      <c r="L24" s="34">
        <v>52</v>
      </c>
      <c r="M24" s="34">
        <v>13</v>
      </c>
    </row>
    <row r="25" spans="1:13" ht="13.5" customHeight="1">
      <c r="A25" s="34"/>
      <c r="B25" s="34">
        <v>15</v>
      </c>
      <c r="C25" s="34" t="s">
        <v>49</v>
      </c>
      <c r="D25" s="35">
        <v>2003</v>
      </c>
      <c r="E25" s="34">
        <v>3</v>
      </c>
      <c r="F25" s="34">
        <v>38</v>
      </c>
      <c r="G25" s="36">
        <v>964</v>
      </c>
      <c r="H25" s="36">
        <v>457</v>
      </c>
      <c r="I25" s="36">
        <v>507</v>
      </c>
      <c r="J25" s="34">
        <v>56</v>
      </c>
      <c r="K25" s="34">
        <v>2</v>
      </c>
      <c r="L25" s="34">
        <v>54</v>
      </c>
      <c r="M25" s="34">
        <v>12</v>
      </c>
    </row>
    <row r="26" spans="1:13" ht="13.5" customHeight="1">
      <c r="A26" s="34"/>
      <c r="B26" s="34">
        <v>16</v>
      </c>
      <c r="C26" s="34" t="s">
        <v>49</v>
      </c>
      <c r="D26" s="35">
        <v>2004</v>
      </c>
      <c r="E26" s="34">
        <v>3</v>
      </c>
      <c r="F26" s="34">
        <v>39</v>
      </c>
      <c r="G26" s="36">
        <v>1001</v>
      </c>
      <c r="H26" s="36">
        <v>485</v>
      </c>
      <c r="I26" s="36">
        <v>516</v>
      </c>
      <c r="J26" s="34">
        <v>55</v>
      </c>
      <c r="K26" s="34">
        <v>2</v>
      </c>
      <c r="L26" s="34">
        <v>53</v>
      </c>
      <c r="M26" s="34">
        <v>16</v>
      </c>
    </row>
    <row r="27" spans="1:13" ht="13.5" customHeight="1">
      <c r="A27" s="34"/>
      <c r="B27" s="34">
        <v>17</v>
      </c>
      <c r="C27" s="34" t="s">
        <v>49</v>
      </c>
      <c r="D27" s="35">
        <v>2005</v>
      </c>
      <c r="E27" s="34">
        <v>3</v>
      </c>
      <c r="F27" s="34">
        <v>40</v>
      </c>
      <c r="G27" s="36">
        <v>1058</v>
      </c>
      <c r="H27" s="36">
        <v>517</v>
      </c>
      <c r="I27" s="36">
        <v>541</v>
      </c>
      <c r="J27" s="34">
        <v>56</v>
      </c>
      <c r="K27" s="34">
        <v>2</v>
      </c>
      <c r="L27" s="34">
        <v>54</v>
      </c>
      <c r="M27" s="34">
        <v>16</v>
      </c>
    </row>
    <row r="28" spans="1:13" ht="13.5" customHeight="1" thickBot="1">
      <c r="A28" s="37"/>
      <c r="B28" s="37">
        <v>18</v>
      </c>
      <c r="C28" s="37" t="s">
        <v>49</v>
      </c>
      <c r="D28" s="38">
        <v>2006</v>
      </c>
      <c r="E28" s="37">
        <v>3</v>
      </c>
      <c r="F28" s="37">
        <v>41</v>
      </c>
      <c r="G28" s="39">
        <v>1082</v>
      </c>
      <c r="H28" s="39">
        <v>549</v>
      </c>
      <c r="I28" s="39">
        <v>533</v>
      </c>
      <c r="J28" s="37">
        <v>58</v>
      </c>
      <c r="K28" s="37">
        <v>2</v>
      </c>
      <c r="L28" s="37">
        <v>56</v>
      </c>
      <c r="M28" s="37">
        <v>15</v>
      </c>
    </row>
    <row r="29" ht="15" customHeight="1">
      <c r="A29" s="30" t="s">
        <v>36</v>
      </c>
    </row>
    <row r="30" ht="12">
      <c r="A30" s="30" t="s">
        <v>50</v>
      </c>
    </row>
  </sheetData>
  <mergeCells count="18">
    <mergeCell ref="J4:L4"/>
    <mergeCell ref="M4:M5"/>
    <mergeCell ref="J13:L13"/>
    <mergeCell ref="M13:M14"/>
    <mergeCell ref="A4:D5"/>
    <mergeCell ref="E4:E5"/>
    <mergeCell ref="A13:D14"/>
    <mergeCell ref="E13:E14"/>
    <mergeCell ref="F13:F14"/>
    <mergeCell ref="G13:I13"/>
    <mergeCell ref="F4:F5"/>
    <mergeCell ref="G4:I4"/>
    <mergeCell ref="J22:L22"/>
    <mergeCell ref="M22:M23"/>
    <mergeCell ref="A22:D23"/>
    <mergeCell ref="E22:E23"/>
    <mergeCell ref="F22:F23"/>
    <mergeCell ref="G22:I2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"/>
    </sheetView>
  </sheetViews>
  <sheetFormatPr defaultColWidth="9.00390625" defaultRowHeight="13.5"/>
  <cols>
    <col min="1" max="1" width="4.375" style="30" customWidth="1"/>
    <col min="2" max="2" width="2.875" style="30" customWidth="1"/>
    <col min="3" max="3" width="2.625" style="30" customWidth="1"/>
    <col min="4" max="4" width="6.125" style="30" customWidth="1"/>
    <col min="5" max="13" width="7.75390625" style="30" customWidth="1"/>
    <col min="14" max="16384" width="9.00390625" style="30" customWidth="1"/>
  </cols>
  <sheetData>
    <row r="1" ht="14.25">
      <c r="A1" s="29" t="s">
        <v>207</v>
      </c>
    </row>
    <row r="2" ht="14.25">
      <c r="A2" s="29"/>
    </row>
    <row r="3" spans="1:13" ht="12.75" thickBot="1">
      <c r="A3" s="30" t="s">
        <v>3</v>
      </c>
      <c r="M3" s="31" t="s">
        <v>38</v>
      </c>
    </row>
    <row r="4" spans="1:13" ht="15" customHeight="1">
      <c r="A4" s="111" t="s">
        <v>39</v>
      </c>
      <c r="B4" s="111"/>
      <c r="C4" s="111"/>
      <c r="D4" s="112"/>
      <c r="E4" s="107" t="s">
        <v>52</v>
      </c>
      <c r="F4" s="107" t="s">
        <v>41</v>
      </c>
      <c r="G4" s="107" t="s">
        <v>53</v>
      </c>
      <c r="H4" s="107"/>
      <c r="I4" s="107"/>
      <c r="J4" s="107" t="s">
        <v>43</v>
      </c>
      <c r="K4" s="107"/>
      <c r="L4" s="108"/>
      <c r="M4" s="109" t="s">
        <v>44</v>
      </c>
    </row>
    <row r="5" spans="1:13" ht="15" customHeight="1">
      <c r="A5" s="113"/>
      <c r="B5" s="113"/>
      <c r="C5" s="113"/>
      <c r="D5" s="114"/>
      <c r="E5" s="115"/>
      <c r="F5" s="115"/>
      <c r="G5" s="32" t="s">
        <v>45</v>
      </c>
      <c r="H5" s="32" t="s">
        <v>46</v>
      </c>
      <c r="I5" s="32" t="s">
        <v>47</v>
      </c>
      <c r="J5" s="32" t="s">
        <v>45</v>
      </c>
      <c r="K5" s="32" t="s">
        <v>46</v>
      </c>
      <c r="L5" s="33" t="s">
        <v>47</v>
      </c>
      <c r="M5" s="110"/>
    </row>
    <row r="6" spans="1:13" ht="13.5" customHeight="1">
      <c r="A6" s="34" t="s">
        <v>48</v>
      </c>
      <c r="B6" s="34">
        <v>13</v>
      </c>
      <c r="C6" s="34" t="s">
        <v>49</v>
      </c>
      <c r="D6" s="35">
        <v>2001</v>
      </c>
      <c r="E6" s="34">
        <v>61</v>
      </c>
      <c r="F6" s="34">
        <v>878</v>
      </c>
      <c r="G6" s="36">
        <v>26107</v>
      </c>
      <c r="H6" s="36">
        <v>13285</v>
      </c>
      <c r="I6" s="36">
        <v>12822</v>
      </c>
      <c r="J6" s="36">
        <v>1271</v>
      </c>
      <c r="K6" s="34">
        <v>364</v>
      </c>
      <c r="L6" s="34">
        <v>907</v>
      </c>
      <c r="M6" s="34">
        <v>399</v>
      </c>
    </row>
    <row r="7" spans="1:13" ht="13.5" customHeight="1">
      <c r="A7" s="34"/>
      <c r="B7" s="34">
        <v>14</v>
      </c>
      <c r="C7" s="34" t="s">
        <v>49</v>
      </c>
      <c r="D7" s="35">
        <v>2002</v>
      </c>
      <c r="E7" s="34">
        <v>61</v>
      </c>
      <c r="F7" s="34">
        <v>879</v>
      </c>
      <c r="G7" s="36">
        <v>25951</v>
      </c>
      <c r="H7" s="36">
        <v>13223</v>
      </c>
      <c r="I7" s="36">
        <v>12728</v>
      </c>
      <c r="J7" s="36">
        <v>1294</v>
      </c>
      <c r="K7" s="34">
        <v>379</v>
      </c>
      <c r="L7" s="34">
        <v>915</v>
      </c>
      <c r="M7" s="34">
        <v>363</v>
      </c>
    </row>
    <row r="8" spans="1:13" ht="12.75" customHeight="1">
      <c r="A8" s="34"/>
      <c r="B8" s="34">
        <v>15</v>
      </c>
      <c r="C8" s="34" t="s">
        <v>49</v>
      </c>
      <c r="D8" s="35">
        <v>2003</v>
      </c>
      <c r="E8" s="34">
        <v>61</v>
      </c>
      <c r="F8" s="34">
        <v>883</v>
      </c>
      <c r="G8" s="36">
        <f>SUM(H8:I8)</f>
        <v>26043</v>
      </c>
      <c r="H8" s="36">
        <v>13316</v>
      </c>
      <c r="I8" s="36">
        <v>12727</v>
      </c>
      <c r="J8" s="36">
        <f>SUM(K8:L8)</f>
        <v>1309</v>
      </c>
      <c r="K8" s="34">
        <v>381</v>
      </c>
      <c r="L8" s="34">
        <v>928</v>
      </c>
      <c r="M8" s="34">
        <v>312</v>
      </c>
    </row>
    <row r="9" spans="1:13" ht="13.5" customHeight="1">
      <c r="A9" s="34"/>
      <c r="B9" s="34">
        <v>16</v>
      </c>
      <c r="C9" s="34" t="s">
        <v>49</v>
      </c>
      <c r="D9" s="35">
        <v>2004</v>
      </c>
      <c r="E9" s="34">
        <v>61</v>
      </c>
      <c r="F9" s="34">
        <v>889</v>
      </c>
      <c r="G9" s="36">
        <f>SUM(H9:I9)</f>
        <v>25921</v>
      </c>
      <c r="H9" s="36">
        <v>13293</v>
      </c>
      <c r="I9" s="36">
        <v>12628</v>
      </c>
      <c r="J9" s="36">
        <f>SUM(K9:L9)</f>
        <v>1323</v>
      </c>
      <c r="K9" s="34">
        <v>394</v>
      </c>
      <c r="L9" s="34">
        <v>929</v>
      </c>
      <c r="M9" s="34">
        <v>312</v>
      </c>
    </row>
    <row r="10" spans="2:13" s="34" customFormat="1" ht="13.5" customHeight="1">
      <c r="B10" s="34">
        <v>17</v>
      </c>
      <c r="C10" s="34" t="s">
        <v>49</v>
      </c>
      <c r="D10" s="35">
        <v>2005</v>
      </c>
      <c r="E10" s="34">
        <v>61</v>
      </c>
      <c r="F10" s="34">
        <v>904</v>
      </c>
      <c r="G10" s="36">
        <v>26180</v>
      </c>
      <c r="H10" s="36">
        <v>13354</v>
      </c>
      <c r="I10" s="36">
        <v>12826</v>
      </c>
      <c r="J10" s="36">
        <f>SUM(K10:L10)</f>
        <v>1329</v>
      </c>
      <c r="K10" s="34">
        <v>401</v>
      </c>
      <c r="L10" s="34">
        <v>928</v>
      </c>
      <c r="M10" s="34">
        <v>210</v>
      </c>
    </row>
    <row r="11" spans="1:13" ht="13.5" customHeight="1" thickBot="1">
      <c r="A11" s="37"/>
      <c r="B11" s="37">
        <v>18</v>
      </c>
      <c r="C11" s="37" t="s">
        <v>49</v>
      </c>
      <c r="D11" s="38">
        <v>2006</v>
      </c>
      <c r="E11" s="37">
        <v>61</v>
      </c>
      <c r="F11" s="37">
        <v>898</v>
      </c>
      <c r="G11" s="39">
        <f>SUM(H11:I11)</f>
        <v>26135</v>
      </c>
      <c r="H11" s="39">
        <v>13372</v>
      </c>
      <c r="I11" s="39">
        <v>12763</v>
      </c>
      <c r="J11" s="39">
        <f>SUM(K11:L11)</f>
        <v>1331</v>
      </c>
      <c r="K11" s="37">
        <v>408</v>
      </c>
      <c r="L11" s="37">
        <v>923</v>
      </c>
      <c r="M11" s="40">
        <v>187</v>
      </c>
    </row>
    <row r="12" ht="15" customHeight="1"/>
    <row r="13" spans="1:13" ht="12.75" thickBot="1">
      <c r="A13" s="30" t="s">
        <v>30</v>
      </c>
      <c r="M13" s="31" t="s">
        <v>38</v>
      </c>
    </row>
    <row r="14" spans="1:13" ht="15" customHeight="1">
      <c r="A14" s="111" t="s">
        <v>39</v>
      </c>
      <c r="B14" s="111"/>
      <c r="C14" s="111"/>
      <c r="D14" s="112"/>
      <c r="E14" s="107" t="s">
        <v>52</v>
      </c>
      <c r="F14" s="107" t="s">
        <v>41</v>
      </c>
      <c r="G14" s="107" t="s">
        <v>53</v>
      </c>
      <c r="H14" s="107"/>
      <c r="I14" s="107"/>
      <c r="J14" s="107" t="s">
        <v>43</v>
      </c>
      <c r="K14" s="107"/>
      <c r="L14" s="108"/>
      <c r="M14" s="109" t="s">
        <v>44</v>
      </c>
    </row>
    <row r="15" spans="1:13" ht="15" customHeight="1">
      <c r="A15" s="113"/>
      <c r="B15" s="113"/>
      <c r="C15" s="113"/>
      <c r="D15" s="114"/>
      <c r="E15" s="115"/>
      <c r="F15" s="115"/>
      <c r="G15" s="32" t="s">
        <v>45</v>
      </c>
      <c r="H15" s="32" t="s">
        <v>46</v>
      </c>
      <c r="I15" s="32" t="s">
        <v>47</v>
      </c>
      <c r="J15" s="32" t="s">
        <v>45</v>
      </c>
      <c r="K15" s="32" t="s">
        <v>46</v>
      </c>
      <c r="L15" s="33" t="s">
        <v>47</v>
      </c>
      <c r="M15" s="110"/>
    </row>
    <row r="16" spans="1:13" ht="13.5" customHeight="1">
      <c r="A16" s="34" t="s">
        <v>48</v>
      </c>
      <c r="B16" s="34">
        <v>13</v>
      </c>
      <c r="C16" s="34" t="s">
        <v>49</v>
      </c>
      <c r="D16" s="35">
        <v>2001</v>
      </c>
      <c r="E16" s="34">
        <v>3</v>
      </c>
      <c r="F16" s="34">
        <v>25</v>
      </c>
      <c r="G16" s="36">
        <v>621</v>
      </c>
      <c r="H16" s="36">
        <v>305</v>
      </c>
      <c r="I16" s="36">
        <v>316</v>
      </c>
      <c r="J16" s="36">
        <f aca="true" t="shared" si="0" ref="J16:J21">SUM(K16:L16)</f>
        <v>45</v>
      </c>
      <c r="K16" s="34">
        <v>21</v>
      </c>
      <c r="L16" s="34">
        <v>24</v>
      </c>
      <c r="M16" s="34">
        <v>6</v>
      </c>
    </row>
    <row r="17" spans="1:13" ht="13.5" customHeight="1">
      <c r="A17" s="34"/>
      <c r="B17" s="34">
        <v>14</v>
      </c>
      <c r="C17" s="34" t="s">
        <v>49</v>
      </c>
      <c r="D17" s="35">
        <v>2002</v>
      </c>
      <c r="E17" s="34">
        <v>3</v>
      </c>
      <c r="F17" s="34">
        <v>24</v>
      </c>
      <c r="G17" s="36">
        <v>610</v>
      </c>
      <c r="H17" s="36">
        <v>310</v>
      </c>
      <c r="I17" s="36">
        <v>300</v>
      </c>
      <c r="J17" s="36">
        <f t="shared" si="0"/>
        <v>40</v>
      </c>
      <c r="K17" s="34">
        <v>20</v>
      </c>
      <c r="L17" s="34">
        <v>20</v>
      </c>
      <c r="M17" s="34">
        <v>6</v>
      </c>
    </row>
    <row r="18" spans="1:13" ht="13.5" customHeight="1">
      <c r="A18" s="34"/>
      <c r="B18" s="34">
        <v>15</v>
      </c>
      <c r="C18" s="34" t="s">
        <v>49</v>
      </c>
      <c r="D18" s="35">
        <v>2003</v>
      </c>
      <c r="E18" s="34">
        <v>3</v>
      </c>
      <c r="F18" s="34">
        <v>23</v>
      </c>
      <c r="G18" s="36">
        <v>602</v>
      </c>
      <c r="H18" s="36">
        <v>303</v>
      </c>
      <c r="I18" s="36">
        <v>299</v>
      </c>
      <c r="J18" s="36">
        <f t="shared" si="0"/>
        <v>39</v>
      </c>
      <c r="K18" s="34">
        <v>19</v>
      </c>
      <c r="L18" s="34">
        <v>20</v>
      </c>
      <c r="M18" s="34">
        <v>6</v>
      </c>
    </row>
    <row r="19" spans="1:13" ht="13.5" customHeight="1">
      <c r="A19" s="34"/>
      <c r="B19" s="34">
        <v>16</v>
      </c>
      <c r="C19" s="34" t="s">
        <v>49</v>
      </c>
      <c r="D19" s="35">
        <v>2004</v>
      </c>
      <c r="E19" s="34">
        <v>3</v>
      </c>
      <c r="F19" s="34">
        <v>21</v>
      </c>
      <c r="G19" s="36">
        <v>582</v>
      </c>
      <c r="H19" s="36">
        <v>284</v>
      </c>
      <c r="I19" s="36">
        <v>298</v>
      </c>
      <c r="J19" s="36">
        <f t="shared" si="0"/>
        <v>38</v>
      </c>
      <c r="K19" s="34">
        <v>19</v>
      </c>
      <c r="L19" s="34">
        <v>19</v>
      </c>
      <c r="M19" s="34">
        <v>8</v>
      </c>
    </row>
    <row r="20" spans="1:13" ht="13.5" customHeight="1">
      <c r="A20" s="34"/>
      <c r="B20" s="34">
        <v>17</v>
      </c>
      <c r="C20" s="34" t="s">
        <v>49</v>
      </c>
      <c r="D20" s="35">
        <v>2005</v>
      </c>
      <c r="E20" s="34">
        <v>3</v>
      </c>
      <c r="F20" s="34">
        <v>22</v>
      </c>
      <c r="G20" s="36">
        <v>578</v>
      </c>
      <c r="H20" s="36">
        <v>285</v>
      </c>
      <c r="I20" s="36">
        <v>293</v>
      </c>
      <c r="J20" s="36">
        <f t="shared" si="0"/>
        <v>37</v>
      </c>
      <c r="K20" s="34">
        <v>18</v>
      </c>
      <c r="L20" s="34">
        <v>19</v>
      </c>
      <c r="M20" s="34">
        <v>8</v>
      </c>
    </row>
    <row r="21" spans="1:13" ht="13.5" customHeight="1" thickBot="1">
      <c r="A21" s="37"/>
      <c r="B21" s="37">
        <v>18</v>
      </c>
      <c r="C21" s="37" t="s">
        <v>49</v>
      </c>
      <c r="D21" s="38">
        <v>2006</v>
      </c>
      <c r="E21" s="37">
        <v>3</v>
      </c>
      <c r="F21" s="37">
        <v>20</v>
      </c>
      <c r="G21" s="39">
        <v>543</v>
      </c>
      <c r="H21" s="39">
        <v>267</v>
      </c>
      <c r="I21" s="39">
        <v>276</v>
      </c>
      <c r="J21" s="39">
        <f t="shared" si="0"/>
        <v>36</v>
      </c>
      <c r="K21" s="37">
        <v>17</v>
      </c>
      <c r="L21" s="37">
        <v>19</v>
      </c>
      <c r="M21" s="37">
        <v>7</v>
      </c>
    </row>
    <row r="22" ht="15" customHeight="1"/>
    <row r="23" spans="1:13" ht="12.75" thickBot="1">
      <c r="A23" s="30" t="s">
        <v>33</v>
      </c>
      <c r="M23" s="31" t="s">
        <v>38</v>
      </c>
    </row>
    <row r="24" spans="1:13" ht="15" customHeight="1">
      <c r="A24" s="111" t="s">
        <v>39</v>
      </c>
      <c r="B24" s="111"/>
      <c r="C24" s="111"/>
      <c r="D24" s="112"/>
      <c r="E24" s="107" t="s">
        <v>52</v>
      </c>
      <c r="F24" s="107" t="s">
        <v>41</v>
      </c>
      <c r="G24" s="107" t="s">
        <v>53</v>
      </c>
      <c r="H24" s="107"/>
      <c r="I24" s="107"/>
      <c r="J24" s="107" t="s">
        <v>43</v>
      </c>
      <c r="K24" s="107"/>
      <c r="L24" s="108"/>
      <c r="M24" s="109" t="s">
        <v>44</v>
      </c>
    </row>
    <row r="25" spans="1:13" ht="15" customHeight="1">
      <c r="A25" s="113"/>
      <c r="B25" s="113"/>
      <c r="C25" s="113"/>
      <c r="D25" s="114"/>
      <c r="E25" s="115"/>
      <c r="F25" s="115"/>
      <c r="G25" s="32" t="s">
        <v>45</v>
      </c>
      <c r="H25" s="32" t="s">
        <v>46</v>
      </c>
      <c r="I25" s="32" t="s">
        <v>47</v>
      </c>
      <c r="J25" s="32" t="s">
        <v>45</v>
      </c>
      <c r="K25" s="32" t="s">
        <v>46</v>
      </c>
      <c r="L25" s="33" t="s">
        <v>47</v>
      </c>
      <c r="M25" s="110"/>
    </row>
    <row r="26" spans="1:13" ht="13.5" customHeight="1">
      <c r="A26" s="34" t="s">
        <v>48</v>
      </c>
      <c r="B26" s="34">
        <v>13</v>
      </c>
      <c r="C26" s="34" t="s">
        <v>49</v>
      </c>
      <c r="D26" s="35">
        <v>2001</v>
      </c>
      <c r="E26" s="34">
        <v>6</v>
      </c>
      <c r="F26" s="34">
        <v>74</v>
      </c>
      <c r="G26" s="36">
        <v>2190</v>
      </c>
      <c r="H26" s="36">
        <v>1124</v>
      </c>
      <c r="I26" s="36">
        <v>1066</v>
      </c>
      <c r="J26" s="36">
        <f aca="true" t="shared" si="1" ref="J26:J31">SUM(K26:L26)</f>
        <v>109</v>
      </c>
      <c r="K26" s="34">
        <v>35</v>
      </c>
      <c r="L26" s="34">
        <v>74</v>
      </c>
      <c r="M26" s="34">
        <v>34</v>
      </c>
    </row>
    <row r="27" spans="1:13" ht="13.5" customHeight="1">
      <c r="A27" s="34"/>
      <c r="B27" s="34">
        <v>14</v>
      </c>
      <c r="C27" s="34" t="s">
        <v>49</v>
      </c>
      <c r="D27" s="35">
        <v>2002</v>
      </c>
      <c r="E27" s="34">
        <v>6</v>
      </c>
      <c r="F27" s="34">
        <v>75</v>
      </c>
      <c r="G27" s="36">
        <v>2176</v>
      </c>
      <c r="H27" s="36">
        <v>1117</v>
      </c>
      <c r="I27" s="36">
        <v>1059</v>
      </c>
      <c r="J27" s="36">
        <f t="shared" si="1"/>
        <v>114</v>
      </c>
      <c r="K27" s="34">
        <v>38</v>
      </c>
      <c r="L27" s="34">
        <v>76</v>
      </c>
      <c r="M27" s="34">
        <v>39</v>
      </c>
    </row>
    <row r="28" spans="1:13" ht="13.5" customHeight="1">
      <c r="A28" s="34"/>
      <c r="B28" s="34">
        <v>15</v>
      </c>
      <c r="C28" s="34" t="s">
        <v>49</v>
      </c>
      <c r="D28" s="35">
        <v>2003</v>
      </c>
      <c r="E28" s="34">
        <v>6</v>
      </c>
      <c r="F28" s="34">
        <v>75</v>
      </c>
      <c r="G28" s="36">
        <v>2136</v>
      </c>
      <c r="H28" s="36">
        <v>1089</v>
      </c>
      <c r="I28" s="36">
        <v>1047</v>
      </c>
      <c r="J28" s="36">
        <f t="shared" si="1"/>
        <v>113</v>
      </c>
      <c r="K28" s="34">
        <v>42</v>
      </c>
      <c r="L28" s="34">
        <v>71</v>
      </c>
      <c r="M28" s="34">
        <v>33</v>
      </c>
    </row>
    <row r="29" spans="1:13" ht="13.5" customHeight="1">
      <c r="A29" s="34"/>
      <c r="B29" s="34">
        <v>16</v>
      </c>
      <c r="C29" s="34" t="s">
        <v>49</v>
      </c>
      <c r="D29" s="35">
        <v>2004</v>
      </c>
      <c r="E29" s="34">
        <v>6</v>
      </c>
      <c r="F29" s="34">
        <v>75</v>
      </c>
      <c r="G29" s="36">
        <v>2098</v>
      </c>
      <c r="H29" s="36">
        <v>1090</v>
      </c>
      <c r="I29" s="36">
        <v>1008</v>
      </c>
      <c r="J29" s="36">
        <f t="shared" si="1"/>
        <v>111</v>
      </c>
      <c r="K29" s="34">
        <v>44</v>
      </c>
      <c r="L29" s="34">
        <v>67</v>
      </c>
      <c r="M29" s="34">
        <v>32</v>
      </c>
    </row>
    <row r="30" spans="1:13" ht="13.5" customHeight="1">
      <c r="A30" s="34"/>
      <c r="B30" s="34">
        <v>17</v>
      </c>
      <c r="C30" s="34" t="s">
        <v>49</v>
      </c>
      <c r="D30" s="35">
        <v>2005</v>
      </c>
      <c r="E30" s="34">
        <v>6</v>
      </c>
      <c r="F30" s="34">
        <v>71</v>
      </c>
      <c r="G30" s="36">
        <v>2027</v>
      </c>
      <c r="H30" s="36">
        <v>1051</v>
      </c>
      <c r="I30" s="36">
        <v>976</v>
      </c>
      <c r="J30" s="36">
        <f t="shared" si="1"/>
        <v>108</v>
      </c>
      <c r="K30" s="34">
        <v>41</v>
      </c>
      <c r="L30" s="34">
        <v>67</v>
      </c>
      <c r="M30" s="34">
        <v>32</v>
      </c>
    </row>
    <row r="31" spans="1:13" ht="13.5" customHeight="1" thickBot="1">
      <c r="A31" s="37"/>
      <c r="B31" s="37">
        <v>18</v>
      </c>
      <c r="C31" s="37" t="s">
        <v>49</v>
      </c>
      <c r="D31" s="38">
        <v>2006</v>
      </c>
      <c r="E31" s="37">
        <v>6</v>
      </c>
      <c r="F31" s="37">
        <v>72</v>
      </c>
      <c r="G31" s="39">
        <v>2047</v>
      </c>
      <c r="H31" s="39">
        <v>1079</v>
      </c>
      <c r="I31" s="39">
        <v>968</v>
      </c>
      <c r="J31" s="39">
        <f t="shared" si="1"/>
        <v>111</v>
      </c>
      <c r="K31" s="37">
        <v>41</v>
      </c>
      <c r="L31" s="37">
        <v>70</v>
      </c>
      <c r="M31" s="37">
        <v>31</v>
      </c>
    </row>
    <row r="32" ht="15" customHeight="1">
      <c r="A32" s="30" t="s">
        <v>36</v>
      </c>
    </row>
    <row r="33" ht="12">
      <c r="A33" s="30" t="s">
        <v>54</v>
      </c>
    </row>
  </sheetData>
  <mergeCells count="18">
    <mergeCell ref="J4:L4"/>
    <mergeCell ref="M4:M5"/>
    <mergeCell ref="J14:L14"/>
    <mergeCell ref="M14:M15"/>
    <mergeCell ref="A4:D5"/>
    <mergeCell ref="E4:E5"/>
    <mergeCell ref="A14:D15"/>
    <mergeCell ref="E14:E15"/>
    <mergeCell ref="F14:F15"/>
    <mergeCell ref="G14:I14"/>
    <mergeCell ref="F4:F5"/>
    <mergeCell ref="G4:I4"/>
    <mergeCell ref="J24:L24"/>
    <mergeCell ref="M24:M25"/>
    <mergeCell ref="A24:D25"/>
    <mergeCell ref="E24:E25"/>
    <mergeCell ref="F24:F25"/>
    <mergeCell ref="G24:I2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"/>
    </sheetView>
  </sheetViews>
  <sheetFormatPr defaultColWidth="9.00390625" defaultRowHeight="13.5"/>
  <cols>
    <col min="1" max="1" width="4.375" style="30" customWidth="1"/>
    <col min="2" max="2" width="2.875" style="30" customWidth="1"/>
    <col min="3" max="3" width="2.625" style="30" customWidth="1"/>
    <col min="4" max="4" width="6.125" style="30" customWidth="1"/>
    <col min="5" max="13" width="7.75390625" style="30" customWidth="1"/>
    <col min="14" max="16384" width="9.00390625" style="30" customWidth="1"/>
  </cols>
  <sheetData>
    <row r="1" ht="14.25">
      <c r="A1" s="29" t="s">
        <v>208</v>
      </c>
    </row>
    <row r="2" ht="14.25">
      <c r="A2" s="29"/>
    </row>
    <row r="3" spans="1:13" ht="12.75" thickBot="1">
      <c r="A3" s="30" t="s">
        <v>3</v>
      </c>
      <c r="M3" s="31" t="s">
        <v>38</v>
      </c>
    </row>
    <row r="4" spans="1:13" ht="15" customHeight="1">
      <c r="A4" s="111" t="s">
        <v>39</v>
      </c>
      <c r="B4" s="111"/>
      <c r="C4" s="111"/>
      <c r="D4" s="112"/>
      <c r="E4" s="107" t="s">
        <v>52</v>
      </c>
      <c r="F4" s="107" t="s">
        <v>41</v>
      </c>
      <c r="G4" s="107" t="s">
        <v>56</v>
      </c>
      <c r="H4" s="107"/>
      <c r="I4" s="107"/>
      <c r="J4" s="107" t="s">
        <v>43</v>
      </c>
      <c r="K4" s="107"/>
      <c r="L4" s="108"/>
      <c r="M4" s="109" t="s">
        <v>44</v>
      </c>
    </row>
    <row r="5" spans="1:13" ht="15" customHeight="1">
      <c r="A5" s="113"/>
      <c r="B5" s="113"/>
      <c r="C5" s="113"/>
      <c r="D5" s="114"/>
      <c r="E5" s="115"/>
      <c r="F5" s="115"/>
      <c r="G5" s="32" t="s">
        <v>45</v>
      </c>
      <c r="H5" s="32" t="s">
        <v>46</v>
      </c>
      <c r="I5" s="32" t="s">
        <v>47</v>
      </c>
      <c r="J5" s="32" t="s">
        <v>45</v>
      </c>
      <c r="K5" s="32" t="s">
        <v>46</v>
      </c>
      <c r="L5" s="33" t="s">
        <v>47</v>
      </c>
      <c r="M5" s="110"/>
    </row>
    <row r="6" spans="1:13" ht="13.5" customHeight="1">
      <c r="A6" s="34" t="s">
        <v>48</v>
      </c>
      <c r="B6" s="34">
        <v>13</v>
      </c>
      <c r="C6" s="34" t="s">
        <v>49</v>
      </c>
      <c r="D6" s="35">
        <v>2001</v>
      </c>
      <c r="E6" s="34">
        <v>25</v>
      </c>
      <c r="F6" s="34">
        <v>417</v>
      </c>
      <c r="G6" s="36">
        <v>14352</v>
      </c>
      <c r="H6" s="36">
        <v>7231</v>
      </c>
      <c r="I6" s="36">
        <v>7121</v>
      </c>
      <c r="J6" s="36">
        <v>787</v>
      </c>
      <c r="K6" s="34">
        <v>430</v>
      </c>
      <c r="L6" s="34">
        <v>357</v>
      </c>
      <c r="M6" s="34">
        <v>82</v>
      </c>
    </row>
    <row r="7" spans="1:13" ht="13.5" customHeight="1">
      <c r="A7" s="34"/>
      <c r="B7" s="34">
        <v>14</v>
      </c>
      <c r="C7" s="34" t="s">
        <v>49</v>
      </c>
      <c r="D7" s="35">
        <v>2002</v>
      </c>
      <c r="E7" s="34">
        <v>25</v>
      </c>
      <c r="F7" s="34">
        <v>410</v>
      </c>
      <c r="G7" s="36">
        <v>13959</v>
      </c>
      <c r="H7" s="36">
        <v>7131</v>
      </c>
      <c r="I7" s="36">
        <v>6828</v>
      </c>
      <c r="J7" s="36">
        <v>793</v>
      </c>
      <c r="K7" s="34">
        <v>432</v>
      </c>
      <c r="L7" s="34">
        <v>361</v>
      </c>
      <c r="M7" s="34">
        <v>69</v>
      </c>
    </row>
    <row r="8" spans="1:13" ht="12.75" customHeight="1">
      <c r="A8" s="34"/>
      <c r="B8" s="34">
        <v>15</v>
      </c>
      <c r="C8" s="34" t="s">
        <v>49</v>
      </c>
      <c r="D8" s="35">
        <v>2003</v>
      </c>
      <c r="E8" s="34">
        <v>25</v>
      </c>
      <c r="F8" s="34">
        <v>409</v>
      </c>
      <c r="G8" s="36">
        <f>SUM(H8:I8)</f>
        <v>13424</v>
      </c>
      <c r="H8" s="36">
        <v>6852</v>
      </c>
      <c r="I8" s="36">
        <v>6572</v>
      </c>
      <c r="J8" s="36">
        <f>SUM(K8:L8)</f>
        <v>808</v>
      </c>
      <c r="K8" s="34">
        <v>437</v>
      </c>
      <c r="L8" s="34">
        <v>371</v>
      </c>
      <c r="M8" s="34">
        <v>59</v>
      </c>
    </row>
    <row r="9" spans="1:13" ht="13.5" customHeight="1">
      <c r="A9" s="34"/>
      <c r="B9" s="34">
        <v>16</v>
      </c>
      <c r="C9" s="34" t="s">
        <v>49</v>
      </c>
      <c r="D9" s="35">
        <v>2004</v>
      </c>
      <c r="E9" s="34">
        <v>25</v>
      </c>
      <c r="F9" s="34">
        <v>408</v>
      </c>
      <c r="G9" s="36">
        <f>SUM(H9:I9)</f>
        <v>13115</v>
      </c>
      <c r="H9" s="36">
        <v>6672</v>
      </c>
      <c r="I9" s="36">
        <v>6443</v>
      </c>
      <c r="J9" s="36">
        <f>SUM(K9:L9)</f>
        <v>798</v>
      </c>
      <c r="K9" s="34">
        <v>432</v>
      </c>
      <c r="L9" s="34">
        <v>366</v>
      </c>
      <c r="M9" s="34">
        <v>53</v>
      </c>
    </row>
    <row r="10" spans="2:13" s="34" customFormat="1" ht="13.5" customHeight="1">
      <c r="B10" s="34">
        <v>17</v>
      </c>
      <c r="C10" s="34" t="s">
        <v>49</v>
      </c>
      <c r="D10" s="35">
        <v>2005</v>
      </c>
      <c r="E10" s="34">
        <v>26</v>
      </c>
      <c r="F10" s="34">
        <v>427</v>
      </c>
      <c r="G10" s="36">
        <f>SUM(H10:I10)</f>
        <v>13039</v>
      </c>
      <c r="H10" s="36">
        <v>6580</v>
      </c>
      <c r="I10" s="36">
        <v>6459</v>
      </c>
      <c r="J10" s="36">
        <f>SUM(K10:L10)</f>
        <v>816</v>
      </c>
      <c r="K10" s="34">
        <v>434</v>
      </c>
      <c r="L10" s="34">
        <v>382</v>
      </c>
      <c r="M10" s="34">
        <v>51</v>
      </c>
    </row>
    <row r="11" spans="1:13" ht="13.5" customHeight="1" thickBot="1">
      <c r="A11" s="37"/>
      <c r="B11" s="37">
        <v>18</v>
      </c>
      <c r="C11" s="37" t="s">
        <v>49</v>
      </c>
      <c r="D11" s="38">
        <v>2006</v>
      </c>
      <c r="E11" s="37">
        <v>27</v>
      </c>
      <c r="F11" s="37">
        <v>431</v>
      </c>
      <c r="G11" s="39">
        <f>SUM(H11:I11)</f>
        <v>12984</v>
      </c>
      <c r="H11" s="39">
        <v>6558</v>
      </c>
      <c r="I11" s="39">
        <v>6426</v>
      </c>
      <c r="J11" s="39">
        <f>SUM(K11:L11)</f>
        <v>838</v>
      </c>
      <c r="K11" s="37">
        <v>445</v>
      </c>
      <c r="L11" s="37">
        <v>393</v>
      </c>
      <c r="M11" s="37">
        <v>52</v>
      </c>
    </row>
    <row r="12" ht="15" customHeight="1"/>
    <row r="13" spans="1:13" ht="12.75" thickBot="1">
      <c r="A13" s="30" t="s">
        <v>30</v>
      </c>
      <c r="M13" s="31" t="s">
        <v>38</v>
      </c>
    </row>
    <row r="14" spans="1:13" ht="15" customHeight="1">
      <c r="A14" s="111" t="s">
        <v>39</v>
      </c>
      <c r="B14" s="111"/>
      <c r="C14" s="111"/>
      <c r="D14" s="112"/>
      <c r="E14" s="107" t="s">
        <v>52</v>
      </c>
      <c r="F14" s="107" t="s">
        <v>41</v>
      </c>
      <c r="G14" s="107" t="s">
        <v>56</v>
      </c>
      <c r="H14" s="107"/>
      <c r="I14" s="107"/>
      <c r="J14" s="107" t="s">
        <v>43</v>
      </c>
      <c r="K14" s="107"/>
      <c r="L14" s="108"/>
      <c r="M14" s="109" t="s">
        <v>44</v>
      </c>
    </row>
    <row r="15" spans="1:13" ht="15" customHeight="1">
      <c r="A15" s="113"/>
      <c r="B15" s="113"/>
      <c r="C15" s="113"/>
      <c r="D15" s="114"/>
      <c r="E15" s="115"/>
      <c r="F15" s="115"/>
      <c r="G15" s="32" t="s">
        <v>45</v>
      </c>
      <c r="H15" s="32" t="s">
        <v>46</v>
      </c>
      <c r="I15" s="32" t="s">
        <v>47</v>
      </c>
      <c r="J15" s="32" t="s">
        <v>45</v>
      </c>
      <c r="K15" s="32" t="s">
        <v>46</v>
      </c>
      <c r="L15" s="33" t="s">
        <v>47</v>
      </c>
      <c r="M15" s="110"/>
    </row>
    <row r="16" spans="1:13" ht="13.5" customHeight="1">
      <c r="A16" s="34" t="s">
        <v>48</v>
      </c>
      <c r="B16" s="34">
        <v>13</v>
      </c>
      <c r="C16" s="34" t="s">
        <v>49</v>
      </c>
      <c r="D16" s="35">
        <v>2001</v>
      </c>
      <c r="E16" s="34">
        <v>1</v>
      </c>
      <c r="F16" s="34">
        <v>12</v>
      </c>
      <c r="G16" s="36">
        <v>386</v>
      </c>
      <c r="H16" s="36">
        <v>197</v>
      </c>
      <c r="I16" s="36">
        <v>189</v>
      </c>
      <c r="J16" s="36">
        <f aca="true" t="shared" si="0" ref="J16:J21">SUM(K16:L16)</f>
        <v>23</v>
      </c>
      <c r="K16" s="34">
        <v>16</v>
      </c>
      <c r="L16" s="34">
        <v>7</v>
      </c>
      <c r="M16" s="34">
        <v>3</v>
      </c>
    </row>
    <row r="17" spans="1:13" ht="13.5" customHeight="1">
      <c r="A17" s="34"/>
      <c r="B17" s="34">
        <v>14</v>
      </c>
      <c r="C17" s="34" t="s">
        <v>49</v>
      </c>
      <c r="D17" s="35">
        <v>2002</v>
      </c>
      <c r="E17" s="34">
        <v>1</v>
      </c>
      <c r="F17" s="34">
        <v>11</v>
      </c>
      <c r="G17" s="36">
        <v>362</v>
      </c>
      <c r="H17" s="36">
        <v>181</v>
      </c>
      <c r="I17" s="36">
        <v>181</v>
      </c>
      <c r="J17" s="36">
        <f t="shared" si="0"/>
        <v>25</v>
      </c>
      <c r="K17" s="34">
        <v>15</v>
      </c>
      <c r="L17" s="34">
        <v>10</v>
      </c>
      <c r="M17" s="34">
        <v>3</v>
      </c>
    </row>
    <row r="18" spans="1:13" ht="13.5" customHeight="1">
      <c r="A18" s="34"/>
      <c r="B18" s="34">
        <v>15</v>
      </c>
      <c r="C18" s="34" t="s">
        <v>49</v>
      </c>
      <c r="D18" s="35">
        <v>2003</v>
      </c>
      <c r="E18" s="34">
        <v>1</v>
      </c>
      <c r="F18" s="34">
        <v>12</v>
      </c>
      <c r="G18" s="36">
        <v>346</v>
      </c>
      <c r="H18" s="36">
        <v>173</v>
      </c>
      <c r="I18" s="36">
        <v>173</v>
      </c>
      <c r="J18" s="36">
        <f t="shared" si="0"/>
        <v>23</v>
      </c>
      <c r="K18" s="34">
        <v>14</v>
      </c>
      <c r="L18" s="34">
        <v>9</v>
      </c>
      <c r="M18" s="34">
        <v>3</v>
      </c>
    </row>
    <row r="19" spans="1:13" ht="13.5" customHeight="1">
      <c r="A19" s="34"/>
      <c r="B19" s="34">
        <v>16</v>
      </c>
      <c r="C19" s="34" t="s">
        <v>49</v>
      </c>
      <c r="D19" s="35">
        <v>2004</v>
      </c>
      <c r="E19" s="34">
        <v>1</v>
      </c>
      <c r="F19" s="34">
        <v>10</v>
      </c>
      <c r="G19" s="36">
        <v>339</v>
      </c>
      <c r="H19" s="36">
        <v>168</v>
      </c>
      <c r="I19" s="36">
        <v>171</v>
      </c>
      <c r="J19" s="36">
        <f t="shared" si="0"/>
        <v>21</v>
      </c>
      <c r="K19" s="34">
        <v>14</v>
      </c>
      <c r="L19" s="34">
        <v>7</v>
      </c>
      <c r="M19" s="34">
        <v>3</v>
      </c>
    </row>
    <row r="20" spans="1:13" ht="13.5" customHeight="1">
      <c r="A20" s="34"/>
      <c r="B20" s="34">
        <v>17</v>
      </c>
      <c r="C20" s="34" t="s">
        <v>49</v>
      </c>
      <c r="D20" s="35">
        <v>2005</v>
      </c>
      <c r="E20" s="34">
        <v>1</v>
      </c>
      <c r="F20" s="34">
        <v>11</v>
      </c>
      <c r="G20" s="36">
        <v>326</v>
      </c>
      <c r="H20" s="36">
        <v>160</v>
      </c>
      <c r="I20" s="36">
        <v>166</v>
      </c>
      <c r="J20" s="36">
        <f t="shared" si="0"/>
        <v>22</v>
      </c>
      <c r="K20" s="34">
        <v>15</v>
      </c>
      <c r="L20" s="34">
        <v>7</v>
      </c>
      <c r="M20" s="34">
        <v>3</v>
      </c>
    </row>
    <row r="21" spans="1:13" ht="13.5" customHeight="1" thickBot="1">
      <c r="A21" s="37"/>
      <c r="B21" s="37">
        <v>18</v>
      </c>
      <c r="C21" s="37" t="s">
        <v>49</v>
      </c>
      <c r="D21" s="38">
        <v>2006</v>
      </c>
      <c r="E21" s="37">
        <v>1</v>
      </c>
      <c r="F21" s="37">
        <v>10</v>
      </c>
      <c r="G21" s="39">
        <v>314</v>
      </c>
      <c r="H21" s="39">
        <v>166</v>
      </c>
      <c r="I21" s="39">
        <v>148</v>
      </c>
      <c r="J21" s="39">
        <f t="shared" si="0"/>
        <v>21</v>
      </c>
      <c r="K21" s="37">
        <v>15</v>
      </c>
      <c r="L21" s="37">
        <v>6</v>
      </c>
      <c r="M21" s="37">
        <v>3</v>
      </c>
    </row>
    <row r="22" ht="15" customHeight="1"/>
    <row r="23" spans="1:13" ht="12.75" thickBot="1">
      <c r="A23" s="30" t="s">
        <v>33</v>
      </c>
      <c r="M23" s="31" t="s">
        <v>38</v>
      </c>
    </row>
    <row r="24" spans="1:13" ht="15" customHeight="1">
      <c r="A24" s="111" t="s">
        <v>39</v>
      </c>
      <c r="B24" s="111"/>
      <c r="C24" s="111"/>
      <c r="D24" s="112"/>
      <c r="E24" s="107" t="s">
        <v>52</v>
      </c>
      <c r="F24" s="107" t="s">
        <v>41</v>
      </c>
      <c r="G24" s="107" t="s">
        <v>56</v>
      </c>
      <c r="H24" s="107"/>
      <c r="I24" s="107"/>
      <c r="J24" s="107" t="s">
        <v>43</v>
      </c>
      <c r="K24" s="107"/>
      <c r="L24" s="108"/>
      <c r="M24" s="109" t="s">
        <v>44</v>
      </c>
    </row>
    <row r="25" spans="1:13" ht="15" customHeight="1">
      <c r="A25" s="113"/>
      <c r="B25" s="113"/>
      <c r="C25" s="113"/>
      <c r="D25" s="114"/>
      <c r="E25" s="115"/>
      <c r="F25" s="115"/>
      <c r="G25" s="32" t="s">
        <v>45</v>
      </c>
      <c r="H25" s="32" t="s">
        <v>46</v>
      </c>
      <c r="I25" s="32" t="s">
        <v>47</v>
      </c>
      <c r="J25" s="32" t="s">
        <v>45</v>
      </c>
      <c r="K25" s="32" t="s">
        <v>46</v>
      </c>
      <c r="L25" s="33" t="s">
        <v>47</v>
      </c>
      <c r="M25" s="110"/>
    </row>
    <row r="26" spans="1:13" ht="13.5" customHeight="1">
      <c r="A26" s="34" t="s">
        <v>48</v>
      </c>
      <c r="B26" s="34">
        <v>13</v>
      </c>
      <c r="C26" s="34" t="s">
        <v>49</v>
      </c>
      <c r="D26" s="35">
        <v>2001</v>
      </c>
      <c r="E26" s="34">
        <v>3</v>
      </c>
      <c r="F26" s="34">
        <v>40</v>
      </c>
      <c r="G26" s="36">
        <v>1352</v>
      </c>
      <c r="H26" s="36">
        <v>717</v>
      </c>
      <c r="I26" s="36">
        <v>635</v>
      </c>
      <c r="J26" s="36">
        <f aca="true" t="shared" si="1" ref="J26:J31">SUM(K26:L26)</f>
        <v>75</v>
      </c>
      <c r="K26" s="34">
        <v>43</v>
      </c>
      <c r="L26" s="34">
        <v>32</v>
      </c>
      <c r="M26" s="34">
        <v>17</v>
      </c>
    </row>
    <row r="27" spans="1:13" ht="13.5" customHeight="1">
      <c r="A27" s="34"/>
      <c r="B27" s="34">
        <v>14</v>
      </c>
      <c r="C27" s="34" t="s">
        <v>49</v>
      </c>
      <c r="D27" s="35">
        <v>2002</v>
      </c>
      <c r="E27" s="34">
        <v>3</v>
      </c>
      <c r="F27" s="34">
        <v>37</v>
      </c>
      <c r="G27" s="36">
        <v>1237</v>
      </c>
      <c r="H27" s="36">
        <v>642</v>
      </c>
      <c r="I27" s="36">
        <v>595</v>
      </c>
      <c r="J27" s="36">
        <f t="shared" si="1"/>
        <v>72</v>
      </c>
      <c r="K27" s="34">
        <v>42</v>
      </c>
      <c r="L27" s="34">
        <v>30</v>
      </c>
      <c r="M27" s="34">
        <v>17</v>
      </c>
    </row>
    <row r="28" spans="1:13" ht="13.5" customHeight="1">
      <c r="A28" s="34"/>
      <c r="B28" s="34">
        <v>15</v>
      </c>
      <c r="C28" s="34" t="s">
        <v>49</v>
      </c>
      <c r="D28" s="35">
        <v>2003</v>
      </c>
      <c r="E28" s="34">
        <v>3</v>
      </c>
      <c r="F28" s="34">
        <v>37</v>
      </c>
      <c r="G28" s="36">
        <v>1175</v>
      </c>
      <c r="H28" s="36">
        <v>620</v>
      </c>
      <c r="I28" s="36">
        <v>555</v>
      </c>
      <c r="J28" s="36">
        <f t="shared" si="1"/>
        <v>75</v>
      </c>
      <c r="K28" s="34">
        <v>42</v>
      </c>
      <c r="L28" s="34">
        <v>33</v>
      </c>
      <c r="M28" s="34">
        <v>18</v>
      </c>
    </row>
    <row r="29" spans="1:13" ht="13.5" customHeight="1">
      <c r="A29" s="34"/>
      <c r="B29" s="34">
        <v>16</v>
      </c>
      <c r="C29" s="34" t="s">
        <v>49</v>
      </c>
      <c r="D29" s="35">
        <v>2004</v>
      </c>
      <c r="E29" s="34">
        <v>3</v>
      </c>
      <c r="F29" s="34">
        <v>35</v>
      </c>
      <c r="G29" s="36">
        <v>1114</v>
      </c>
      <c r="H29" s="36">
        <v>579</v>
      </c>
      <c r="I29" s="36">
        <v>535</v>
      </c>
      <c r="J29" s="36">
        <f t="shared" si="1"/>
        <v>72</v>
      </c>
      <c r="K29" s="34">
        <v>40</v>
      </c>
      <c r="L29" s="34">
        <v>32</v>
      </c>
      <c r="M29" s="34">
        <v>16</v>
      </c>
    </row>
    <row r="30" spans="1:13" ht="13.5" customHeight="1">
      <c r="A30" s="34"/>
      <c r="B30" s="34">
        <v>17</v>
      </c>
      <c r="C30" s="34" t="s">
        <v>49</v>
      </c>
      <c r="D30" s="35">
        <v>2005</v>
      </c>
      <c r="E30" s="34">
        <v>3</v>
      </c>
      <c r="F30" s="34">
        <v>38</v>
      </c>
      <c r="G30" s="36">
        <v>1121</v>
      </c>
      <c r="H30" s="36">
        <v>569</v>
      </c>
      <c r="I30" s="36">
        <v>552</v>
      </c>
      <c r="J30" s="36">
        <f t="shared" si="1"/>
        <v>75</v>
      </c>
      <c r="K30" s="34">
        <v>45</v>
      </c>
      <c r="L30" s="34">
        <v>30</v>
      </c>
      <c r="M30" s="34">
        <v>15</v>
      </c>
    </row>
    <row r="31" spans="1:13" ht="13.5" customHeight="1" thickBot="1">
      <c r="A31" s="37"/>
      <c r="B31" s="37">
        <v>18</v>
      </c>
      <c r="C31" s="37" t="s">
        <v>49</v>
      </c>
      <c r="D31" s="38">
        <v>2006</v>
      </c>
      <c r="E31" s="37">
        <v>3</v>
      </c>
      <c r="F31" s="37">
        <v>36</v>
      </c>
      <c r="G31" s="39">
        <v>1060</v>
      </c>
      <c r="H31" s="39">
        <v>518</v>
      </c>
      <c r="I31" s="39">
        <v>542</v>
      </c>
      <c r="J31" s="39">
        <f t="shared" si="1"/>
        <v>71</v>
      </c>
      <c r="K31" s="37">
        <v>44</v>
      </c>
      <c r="L31" s="37">
        <v>27</v>
      </c>
      <c r="M31" s="37">
        <v>15</v>
      </c>
    </row>
    <row r="32" ht="15" customHeight="1">
      <c r="A32" s="30" t="s">
        <v>36</v>
      </c>
    </row>
    <row r="33" ht="12">
      <c r="A33" s="30" t="s">
        <v>54</v>
      </c>
    </row>
  </sheetData>
  <mergeCells count="18">
    <mergeCell ref="J4:L4"/>
    <mergeCell ref="M4:M5"/>
    <mergeCell ref="J14:L14"/>
    <mergeCell ref="M14:M15"/>
    <mergeCell ref="A4:D5"/>
    <mergeCell ref="E4:E5"/>
    <mergeCell ref="A14:D15"/>
    <mergeCell ref="E14:E15"/>
    <mergeCell ref="F14:F15"/>
    <mergeCell ref="G14:I14"/>
    <mergeCell ref="F4:F5"/>
    <mergeCell ref="G4:I4"/>
    <mergeCell ref="J24:L24"/>
    <mergeCell ref="M24:M25"/>
    <mergeCell ref="A24:D25"/>
    <mergeCell ref="E24:E25"/>
    <mergeCell ref="F24:F25"/>
    <mergeCell ref="G24:I2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28">
      <selection activeCell="A1" sqref="A1"/>
    </sheetView>
  </sheetViews>
  <sheetFormatPr defaultColWidth="9.00390625" defaultRowHeight="13.5"/>
  <cols>
    <col min="1" max="1" width="4.125" style="30" customWidth="1"/>
    <col min="2" max="3" width="2.625" style="30" customWidth="1"/>
    <col min="4" max="4" width="5.625" style="30" customWidth="1"/>
    <col min="5" max="7" width="5.875" style="30" customWidth="1"/>
    <col min="8" max="9" width="6.125" style="30" customWidth="1"/>
    <col min="10" max="12" width="5.00390625" style="30" customWidth="1"/>
    <col min="13" max="14" width="5.50390625" style="30" customWidth="1"/>
    <col min="15" max="17" width="5.00390625" style="30" customWidth="1"/>
    <col min="18" max="18" width="6.625" style="30" customWidth="1"/>
    <col min="19" max="19" width="9.00390625" style="30" customWidth="1"/>
    <col min="43" max="16384" width="9.00390625" style="30" customWidth="1"/>
  </cols>
  <sheetData>
    <row r="1" ht="14.25">
      <c r="A1" s="29" t="s">
        <v>209</v>
      </c>
    </row>
    <row r="2" ht="13.5">
      <c r="A2" s="41" t="s">
        <v>3</v>
      </c>
    </row>
    <row r="3" spans="1:17" ht="14.25" customHeight="1" thickBot="1">
      <c r="A3" s="30" t="s">
        <v>58</v>
      </c>
      <c r="Q3" s="31" t="s">
        <v>59</v>
      </c>
    </row>
    <row r="4" spans="1:17" ht="15.75" customHeight="1">
      <c r="A4" s="116" t="s">
        <v>39</v>
      </c>
      <c r="B4" s="107"/>
      <c r="C4" s="107"/>
      <c r="D4" s="107"/>
      <c r="E4" s="107" t="s">
        <v>60</v>
      </c>
      <c r="F4" s="107"/>
      <c r="G4" s="107"/>
      <c r="H4" s="107" t="s">
        <v>61</v>
      </c>
      <c r="I4" s="107"/>
      <c r="J4" s="107" t="s">
        <v>62</v>
      </c>
      <c r="K4" s="107"/>
      <c r="L4" s="107"/>
      <c r="M4" s="107" t="s">
        <v>63</v>
      </c>
      <c r="N4" s="107"/>
      <c r="O4" s="107" t="s">
        <v>64</v>
      </c>
      <c r="P4" s="107"/>
      <c r="Q4" s="108"/>
    </row>
    <row r="5" spans="1:17" ht="15.75" customHeight="1">
      <c r="A5" s="117"/>
      <c r="B5" s="115"/>
      <c r="C5" s="115"/>
      <c r="D5" s="115"/>
      <c r="E5" s="32" t="s">
        <v>65</v>
      </c>
      <c r="F5" s="32" t="s">
        <v>46</v>
      </c>
      <c r="G5" s="32" t="s">
        <v>47</v>
      </c>
      <c r="H5" s="32" t="s">
        <v>46</v>
      </c>
      <c r="I5" s="32" t="s">
        <v>47</v>
      </c>
      <c r="J5" s="32" t="s">
        <v>65</v>
      </c>
      <c r="K5" s="32" t="s">
        <v>46</v>
      </c>
      <c r="L5" s="32" t="s">
        <v>47</v>
      </c>
      <c r="M5" s="32" t="s">
        <v>46</v>
      </c>
      <c r="N5" s="32" t="s">
        <v>47</v>
      </c>
      <c r="O5" s="32" t="s">
        <v>65</v>
      </c>
      <c r="P5" s="32" t="s">
        <v>46</v>
      </c>
      <c r="Q5" s="33" t="s">
        <v>47</v>
      </c>
    </row>
    <row r="6" spans="1:17" ht="13.5" customHeight="1">
      <c r="A6" s="34" t="s">
        <v>48</v>
      </c>
      <c r="B6" s="34">
        <v>13</v>
      </c>
      <c r="C6" s="34" t="s">
        <v>49</v>
      </c>
      <c r="D6" s="35">
        <v>2001</v>
      </c>
      <c r="E6" s="36">
        <v>4688</v>
      </c>
      <c r="F6" s="36">
        <v>2362</v>
      </c>
      <c r="G6" s="36">
        <v>2326</v>
      </c>
      <c r="H6" s="36">
        <v>2246</v>
      </c>
      <c r="I6" s="36">
        <v>2262</v>
      </c>
      <c r="J6" s="42">
        <v>96.2</v>
      </c>
      <c r="K6" s="42">
        <v>95.1</v>
      </c>
      <c r="L6" s="42">
        <v>97.2</v>
      </c>
      <c r="M6" s="34">
        <v>27</v>
      </c>
      <c r="N6" s="34">
        <v>8</v>
      </c>
      <c r="O6" s="42">
        <v>0.8</v>
      </c>
      <c r="P6" s="42">
        <v>1.3</v>
      </c>
      <c r="Q6" s="42">
        <v>0.4</v>
      </c>
    </row>
    <row r="7" spans="1:17" ht="13.5" customHeight="1">
      <c r="A7" s="34"/>
      <c r="B7" s="34">
        <v>14</v>
      </c>
      <c r="C7" s="34" t="s">
        <v>49</v>
      </c>
      <c r="D7" s="35">
        <v>2002</v>
      </c>
      <c r="E7" s="36">
        <v>4377</v>
      </c>
      <c r="F7" s="36">
        <v>2190</v>
      </c>
      <c r="G7" s="36">
        <v>2187</v>
      </c>
      <c r="H7" s="36">
        <v>2096</v>
      </c>
      <c r="I7" s="36">
        <v>2108</v>
      </c>
      <c r="J7" s="42">
        <v>96</v>
      </c>
      <c r="K7" s="42">
        <v>95.7</v>
      </c>
      <c r="L7" s="42">
        <v>96.4</v>
      </c>
      <c r="M7" s="34">
        <v>17</v>
      </c>
      <c r="N7" s="34">
        <v>5</v>
      </c>
      <c r="O7" s="42">
        <v>0.7</v>
      </c>
      <c r="P7" s="42">
        <v>1.1</v>
      </c>
      <c r="Q7" s="42">
        <v>0.3</v>
      </c>
    </row>
    <row r="8" spans="1:17" ht="13.5" customHeight="1">
      <c r="A8" s="34"/>
      <c r="B8" s="34">
        <v>15</v>
      </c>
      <c r="C8" s="34" t="s">
        <v>49</v>
      </c>
      <c r="D8" s="35">
        <v>2003</v>
      </c>
      <c r="E8" s="36">
        <v>4466</v>
      </c>
      <c r="F8" s="36">
        <v>2272</v>
      </c>
      <c r="G8" s="36">
        <v>2194</v>
      </c>
      <c r="H8" s="36">
        <v>2188</v>
      </c>
      <c r="I8" s="36">
        <v>2135</v>
      </c>
      <c r="J8" s="42">
        <v>96.8</v>
      </c>
      <c r="K8" s="42">
        <v>96.3</v>
      </c>
      <c r="L8" s="42">
        <v>97.3</v>
      </c>
      <c r="M8" s="34">
        <v>18</v>
      </c>
      <c r="N8" s="34">
        <v>5</v>
      </c>
      <c r="O8" s="42">
        <v>0.6</v>
      </c>
      <c r="P8" s="42">
        <v>0.9</v>
      </c>
      <c r="Q8" s="42">
        <v>0.2</v>
      </c>
    </row>
    <row r="9" spans="1:17" ht="13.5" customHeight="1">
      <c r="A9" s="34"/>
      <c r="B9" s="34">
        <v>16</v>
      </c>
      <c r="C9" s="34" t="s">
        <v>49</v>
      </c>
      <c r="D9" s="35">
        <v>2004</v>
      </c>
      <c r="E9" s="36">
        <v>4359</v>
      </c>
      <c r="F9" s="36">
        <v>2260</v>
      </c>
      <c r="G9" s="36">
        <v>2099</v>
      </c>
      <c r="H9" s="36">
        <v>2174</v>
      </c>
      <c r="I9" s="36">
        <v>2047</v>
      </c>
      <c r="J9" s="42">
        <v>96.8</v>
      </c>
      <c r="K9" s="42">
        <v>96.2</v>
      </c>
      <c r="L9" s="42">
        <v>97.5</v>
      </c>
      <c r="M9" s="34">
        <v>17</v>
      </c>
      <c r="N9" s="34">
        <v>5</v>
      </c>
      <c r="O9" s="42">
        <v>0.5</v>
      </c>
      <c r="P9" s="42">
        <v>0.8</v>
      </c>
      <c r="Q9" s="42">
        <v>0.2</v>
      </c>
    </row>
    <row r="10" spans="1:17" ht="13.5" customHeight="1">
      <c r="A10" s="34"/>
      <c r="B10" s="34">
        <v>17</v>
      </c>
      <c r="C10" s="34" t="s">
        <v>49</v>
      </c>
      <c r="D10" s="35">
        <v>2005</v>
      </c>
      <c r="E10" s="36">
        <v>4015</v>
      </c>
      <c r="F10" s="36">
        <v>2080</v>
      </c>
      <c r="G10" s="36">
        <v>1935</v>
      </c>
      <c r="H10" s="36">
        <v>1994</v>
      </c>
      <c r="I10" s="36">
        <v>1885</v>
      </c>
      <c r="J10" s="42">
        <v>96.6</v>
      </c>
      <c r="K10" s="42">
        <v>95.9</v>
      </c>
      <c r="L10" s="42">
        <v>97.4</v>
      </c>
      <c r="M10" s="34">
        <v>15</v>
      </c>
      <c r="N10" s="34">
        <v>2</v>
      </c>
      <c r="O10" s="42">
        <v>0.4</v>
      </c>
      <c r="P10" s="42">
        <v>0.8</v>
      </c>
      <c r="Q10" s="42">
        <v>0.1</v>
      </c>
    </row>
    <row r="11" spans="1:17" ht="13.5" customHeight="1">
      <c r="A11" s="43"/>
      <c r="B11" s="43">
        <v>18</v>
      </c>
      <c r="C11" s="43" t="s">
        <v>49</v>
      </c>
      <c r="D11" s="44">
        <v>2006</v>
      </c>
      <c r="E11" s="45">
        <v>3911</v>
      </c>
      <c r="F11" s="45">
        <v>1983</v>
      </c>
      <c r="G11" s="45">
        <v>1928</v>
      </c>
      <c r="H11" s="45">
        <v>1914</v>
      </c>
      <c r="I11" s="45">
        <v>1880</v>
      </c>
      <c r="J11" s="46">
        <v>97</v>
      </c>
      <c r="K11" s="46">
        <v>96.5</v>
      </c>
      <c r="L11" s="46">
        <v>97.5</v>
      </c>
      <c r="M11" s="43">
        <v>16</v>
      </c>
      <c r="N11" s="43">
        <v>5</v>
      </c>
      <c r="O11" s="46">
        <v>0.6</v>
      </c>
      <c r="P11" s="46">
        <v>1</v>
      </c>
      <c r="Q11" s="46">
        <v>0.3</v>
      </c>
    </row>
    <row r="12" spans="1:17" ht="15.75" customHeight="1">
      <c r="A12" s="43" t="s">
        <v>66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13.5" customHeight="1">
      <c r="A13" s="34" t="s">
        <v>48</v>
      </c>
      <c r="B13" s="34">
        <v>13</v>
      </c>
      <c r="C13" s="34" t="s">
        <v>49</v>
      </c>
      <c r="D13" s="35">
        <v>2001</v>
      </c>
      <c r="E13" s="36">
        <v>3346</v>
      </c>
      <c r="F13" s="36">
        <v>1655</v>
      </c>
      <c r="G13" s="36">
        <v>1691</v>
      </c>
      <c r="H13" s="36">
        <v>918</v>
      </c>
      <c r="I13" s="36">
        <v>972</v>
      </c>
      <c r="J13" s="42">
        <v>56.5</v>
      </c>
      <c r="K13" s="34">
        <v>55.5</v>
      </c>
      <c r="L13" s="42">
        <v>57.5</v>
      </c>
      <c r="M13" s="34">
        <v>278</v>
      </c>
      <c r="N13" s="34">
        <v>197</v>
      </c>
      <c r="O13" s="42">
        <v>14.3</v>
      </c>
      <c r="P13" s="42">
        <v>16.9</v>
      </c>
      <c r="Q13" s="42">
        <v>11.8</v>
      </c>
    </row>
    <row r="14" spans="1:17" ht="13.5" customHeight="1">
      <c r="A14" s="34"/>
      <c r="B14" s="34">
        <v>14</v>
      </c>
      <c r="C14" s="34" t="s">
        <v>49</v>
      </c>
      <c r="D14" s="35">
        <v>2002</v>
      </c>
      <c r="E14" s="36">
        <v>3372</v>
      </c>
      <c r="F14" s="36">
        <v>1672</v>
      </c>
      <c r="G14" s="36">
        <v>1700</v>
      </c>
      <c r="H14" s="36">
        <v>857</v>
      </c>
      <c r="I14" s="36">
        <v>893</v>
      </c>
      <c r="J14" s="42">
        <v>51.9</v>
      </c>
      <c r="K14" s="34">
        <v>51.3</v>
      </c>
      <c r="L14" s="42">
        <v>52.5</v>
      </c>
      <c r="M14" s="34">
        <v>263</v>
      </c>
      <c r="N14" s="34">
        <v>195</v>
      </c>
      <c r="O14" s="42">
        <v>13.7</v>
      </c>
      <c r="P14" s="42">
        <v>15.8</v>
      </c>
      <c r="Q14" s="42">
        <v>11.6</v>
      </c>
    </row>
    <row r="15" spans="1:17" ht="13.5" customHeight="1">
      <c r="A15" s="34"/>
      <c r="B15" s="34">
        <v>15</v>
      </c>
      <c r="C15" s="34" t="s">
        <v>49</v>
      </c>
      <c r="D15" s="35">
        <v>2003</v>
      </c>
      <c r="E15" s="36">
        <v>3337</v>
      </c>
      <c r="F15" s="36">
        <v>1583</v>
      </c>
      <c r="G15" s="36">
        <v>1754</v>
      </c>
      <c r="H15" s="36">
        <v>881</v>
      </c>
      <c r="I15" s="36">
        <v>927</v>
      </c>
      <c r="J15" s="42">
        <v>54.2</v>
      </c>
      <c r="K15" s="34">
        <v>55.7</v>
      </c>
      <c r="L15" s="42">
        <v>52.9</v>
      </c>
      <c r="M15" s="34">
        <v>232</v>
      </c>
      <c r="N15" s="34">
        <v>194</v>
      </c>
      <c r="O15" s="42">
        <v>12.8</v>
      </c>
      <c r="P15" s="42">
        <v>14.7</v>
      </c>
      <c r="Q15" s="42">
        <v>11.1</v>
      </c>
    </row>
    <row r="16" spans="1:17" ht="13.5" customHeight="1">
      <c r="A16" s="34"/>
      <c r="B16" s="34">
        <v>16</v>
      </c>
      <c r="C16" s="34" t="s">
        <v>49</v>
      </c>
      <c r="D16" s="35">
        <v>2004</v>
      </c>
      <c r="E16" s="36">
        <v>3261</v>
      </c>
      <c r="F16" s="36">
        <v>1610</v>
      </c>
      <c r="G16" s="36">
        <v>1651</v>
      </c>
      <c r="H16" s="36">
        <v>915</v>
      </c>
      <c r="I16" s="36">
        <v>896</v>
      </c>
      <c r="J16" s="42">
        <v>55.5</v>
      </c>
      <c r="K16" s="34">
        <v>56.8</v>
      </c>
      <c r="L16" s="42">
        <v>54.3</v>
      </c>
      <c r="M16" s="34">
        <v>262</v>
      </c>
      <c r="N16" s="34">
        <v>170</v>
      </c>
      <c r="O16" s="42">
        <v>13.3</v>
      </c>
      <c r="P16" s="42">
        <v>16.3</v>
      </c>
      <c r="Q16" s="42">
        <v>10.4</v>
      </c>
    </row>
    <row r="17" spans="1:18" ht="13.5" customHeight="1">
      <c r="A17" s="34"/>
      <c r="B17" s="34">
        <v>17</v>
      </c>
      <c r="C17" s="34" t="s">
        <v>49</v>
      </c>
      <c r="D17" s="35">
        <v>2005</v>
      </c>
      <c r="E17" s="36">
        <v>3116</v>
      </c>
      <c r="F17" s="36">
        <v>1537</v>
      </c>
      <c r="G17" s="36">
        <v>1579</v>
      </c>
      <c r="H17" s="36">
        <v>876</v>
      </c>
      <c r="I17" s="36">
        <v>900</v>
      </c>
      <c r="J17" s="42">
        <v>57</v>
      </c>
      <c r="K17" s="42">
        <v>57</v>
      </c>
      <c r="L17" s="42">
        <v>57</v>
      </c>
      <c r="M17" s="34">
        <v>276</v>
      </c>
      <c r="N17" s="34">
        <v>157</v>
      </c>
      <c r="O17" s="42">
        <v>14</v>
      </c>
      <c r="P17" s="42">
        <v>18</v>
      </c>
      <c r="Q17" s="42">
        <v>10</v>
      </c>
      <c r="R17" s="34"/>
    </row>
    <row r="18" spans="1:17" ht="13.5" customHeight="1" thickBot="1">
      <c r="A18" s="37"/>
      <c r="B18" s="37">
        <v>18</v>
      </c>
      <c r="C18" s="37" t="s">
        <v>49</v>
      </c>
      <c r="D18" s="38">
        <v>2006</v>
      </c>
      <c r="E18" s="39">
        <v>3107</v>
      </c>
      <c r="F18" s="39">
        <v>1573</v>
      </c>
      <c r="G18" s="39">
        <v>1534</v>
      </c>
      <c r="H18" s="39">
        <v>906</v>
      </c>
      <c r="I18" s="39">
        <v>922</v>
      </c>
      <c r="J18" s="47">
        <v>58.8</v>
      </c>
      <c r="K18" s="37">
        <v>57.6</v>
      </c>
      <c r="L18" s="47">
        <v>60.1</v>
      </c>
      <c r="M18" s="37">
        <v>296</v>
      </c>
      <c r="N18" s="37">
        <v>174</v>
      </c>
      <c r="O18" s="47">
        <v>15.1</v>
      </c>
      <c r="P18" s="47">
        <v>18.8</v>
      </c>
      <c r="Q18" s="47">
        <v>11.3</v>
      </c>
    </row>
    <row r="19" ht="14.25" customHeight="1"/>
    <row r="20" ht="13.5">
      <c r="A20" s="41" t="s">
        <v>30</v>
      </c>
    </row>
    <row r="21" spans="1:17" ht="14.25" thickBot="1">
      <c r="A21" s="30" t="s">
        <v>58</v>
      </c>
      <c r="Q21" s="31" t="s">
        <v>59</v>
      </c>
    </row>
    <row r="22" spans="1:19" ht="13.5">
      <c r="A22" s="116" t="s">
        <v>39</v>
      </c>
      <c r="B22" s="107"/>
      <c r="C22" s="107"/>
      <c r="D22" s="107"/>
      <c r="E22" s="107" t="s">
        <v>60</v>
      </c>
      <c r="F22" s="107"/>
      <c r="G22" s="107"/>
      <c r="H22" s="107" t="s">
        <v>61</v>
      </c>
      <c r="I22" s="107"/>
      <c r="J22" s="107" t="s">
        <v>62</v>
      </c>
      <c r="K22" s="107"/>
      <c r="L22" s="107"/>
      <c r="M22" s="107" t="s">
        <v>63</v>
      </c>
      <c r="N22" s="107"/>
      <c r="O22" s="107" t="s">
        <v>64</v>
      </c>
      <c r="P22" s="107"/>
      <c r="Q22" s="108"/>
      <c r="R22" s="48"/>
      <c r="S22" s="48"/>
    </row>
    <row r="23" spans="1:19" ht="13.5">
      <c r="A23" s="117"/>
      <c r="B23" s="115"/>
      <c r="C23" s="115"/>
      <c r="D23" s="115"/>
      <c r="E23" s="32" t="s">
        <v>65</v>
      </c>
      <c r="F23" s="32" t="s">
        <v>46</v>
      </c>
      <c r="G23" s="32" t="s">
        <v>47</v>
      </c>
      <c r="H23" s="32" t="s">
        <v>46</v>
      </c>
      <c r="I23" s="32" t="s">
        <v>47</v>
      </c>
      <c r="J23" s="32" t="s">
        <v>65</v>
      </c>
      <c r="K23" s="32" t="s">
        <v>46</v>
      </c>
      <c r="L23" s="32" t="s">
        <v>47</v>
      </c>
      <c r="M23" s="32" t="s">
        <v>46</v>
      </c>
      <c r="N23" s="32" t="s">
        <v>47</v>
      </c>
      <c r="O23" s="32" t="s">
        <v>65</v>
      </c>
      <c r="P23" s="32" t="s">
        <v>46</v>
      </c>
      <c r="Q23" s="33" t="s">
        <v>47</v>
      </c>
      <c r="R23" s="48"/>
      <c r="S23" s="48"/>
    </row>
    <row r="24" spans="1:17" ht="13.5">
      <c r="A24" s="34" t="s">
        <v>48</v>
      </c>
      <c r="B24" s="34">
        <v>13</v>
      </c>
      <c r="C24" s="34" t="s">
        <v>49</v>
      </c>
      <c r="D24" s="35">
        <v>2001</v>
      </c>
      <c r="E24" s="36">
        <v>149</v>
      </c>
      <c r="F24" s="36">
        <v>68</v>
      </c>
      <c r="G24" s="36">
        <v>81</v>
      </c>
      <c r="H24" s="36">
        <v>67</v>
      </c>
      <c r="I24" s="36">
        <v>79</v>
      </c>
      <c r="J24" s="42">
        <v>98</v>
      </c>
      <c r="K24" s="42">
        <v>98.5</v>
      </c>
      <c r="L24" s="42">
        <v>97.5</v>
      </c>
      <c r="M24" s="34">
        <v>0</v>
      </c>
      <c r="N24" s="34">
        <v>0</v>
      </c>
      <c r="O24" s="42">
        <v>0</v>
      </c>
      <c r="P24" s="42">
        <v>0</v>
      </c>
      <c r="Q24" s="42">
        <v>0</v>
      </c>
    </row>
    <row r="25" spans="1:17" ht="13.5">
      <c r="A25" s="34"/>
      <c r="B25" s="34">
        <v>14</v>
      </c>
      <c r="C25" s="34" t="s">
        <v>49</v>
      </c>
      <c r="D25" s="35">
        <v>2002</v>
      </c>
      <c r="E25" s="36">
        <v>134</v>
      </c>
      <c r="F25" s="36">
        <v>69</v>
      </c>
      <c r="G25" s="36">
        <v>65</v>
      </c>
      <c r="H25" s="36">
        <v>64</v>
      </c>
      <c r="I25" s="36">
        <v>65</v>
      </c>
      <c r="J25" s="42">
        <v>96.3</v>
      </c>
      <c r="K25" s="42">
        <v>92.8</v>
      </c>
      <c r="L25" s="42">
        <v>100</v>
      </c>
      <c r="M25" s="34">
        <v>0</v>
      </c>
      <c r="N25" s="34">
        <v>0</v>
      </c>
      <c r="O25" s="42">
        <v>0</v>
      </c>
      <c r="P25" s="42">
        <v>0</v>
      </c>
      <c r="Q25" s="42">
        <v>0</v>
      </c>
    </row>
    <row r="26" spans="1:17" ht="13.5">
      <c r="A26" s="34"/>
      <c r="B26" s="34">
        <v>15</v>
      </c>
      <c r="C26" s="34" t="s">
        <v>49</v>
      </c>
      <c r="D26" s="35">
        <v>2003</v>
      </c>
      <c r="E26" s="36">
        <v>125</v>
      </c>
      <c r="F26" s="36">
        <v>64</v>
      </c>
      <c r="G26" s="36">
        <v>61</v>
      </c>
      <c r="H26" s="36">
        <v>64</v>
      </c>
      <c r="I26" s="36">
        <v>59</v>
      </c>
      <c r="J26" s="42">
        <v>98.4</v>
      </c>
      <c r="K26" s="42">
        <v>100</v>
      </c>
      <c r="L26" s="42">
        <v>96.7</v>
      </c>
      <c r="M26" s="34">
        <v>0</v>
      </c>
      <c r="N26" s="34">
        <v>0</v>
      </c>
      <c r="O26" s="42">
        <v>0</v>
      </c>
      <c r="P26" s="42">
        <v>0</v>
      </c>
      <c r="Q26" s="42">
        <v>0</v>
      </c>
    </row>
    <row r="27" spans="1:17" ht="13.5">
      <c r="A27" s="34"/>
      <c r="B27" s="34">
        <v>16</v>
      </c>
      <c r="C27" s="34" t="s">
        <v>49</v>
      </c>
      <c r="D27" s="35">
        <v>2004</v>
      </c>
      <c r="E27" s="36">
        <v>121</v>
      </c>
      <c r="F27" s="36">
        <v>65</v>
      </c>
      <c r="G27" s="36">
        <v>56</v>
      </c>
      <c r="H27" s="36">
        <v>59</v>
      </c>
      <c r="I27" s="36">
        <v>54</v>
      </c>
      <c r="J27" s="42">
        <v>93.4</v>
      </c>
      <c r="K27" s="42">
        <v>90.8</v>
      </c>
      <c r="L27" s="42">
        <v>96.4</v>
      </c>
      <c r="M27" s="34">
        <v>2</v>
      </c>
      <c r="N27" s="34">
        <v>0</v>
      </c>
      <c r="O27" s="42">
        <v>1.7</v>
      </c>
      <c r="P27" s="42">
        <v>3.1</v>
      </c>
      <c r="Q27" s="42">
        <v>0</v>
      </c>
    </row>
    <row r="28" spans="1:17" ht="13.5">
      <c r="A28" s="34"/>
      <c r="B28" s="34">
        <v>17</v>
      </c>
      <c r="C28" s="34" t="s">
        <v>49</v>
      </c>
      <c r="D28" s="35">
        <v>2005</v>
      </c>
      <c r="E28" s="36">
        <v>115</v>
      </c>
      <c r="F28" s="36">
        <v>52</v>
      </c>
      <c r="G28" s="36">
        <v>63</v>
      </c>
      <c r="H28" s="36">
        <v>50</v>
      </c>
      <c r="I28" s="36">
        <v>63</v>
      </c>
      <c r="J28" s="42">
        <v>98.3</v>
      </c>
      <c r="K28" s="42">
        <v>96.2</v>
      </c>
      <c r="L28" s="42">
        <v>100</v>
      </c>
      <c r="M28" s="34">
        <v>1</v>
      </c>
      <c r="N28" s="34">
        <v>0</v>
      </c>
      <c r="O28" s="42">
        <v>0.9</v>
      </c>
      <c r="P28" s="42">
        <v>1.9</v>
      </c>
      <c r="Q28" s="42">
        <v>0</v>
      </c>
    </row>
    <row r="29" spans="1:17" ht="14.25" thickBot="1">
      <c r="A29" s="37"/>
      <c r="B29" s="37">
        <v>18</v>
      </c>
      <c r="C29" s="37" t="s">
        <v>49</v>
      </c>
      <c r="D29" s="38">
        <v>2006</v>
      </c>
      <c r="E29" s="39">
        <v>111</v>
      </c>
      <c r="F29" s="39">
        <v>55</v>
      </c>
      <c r="G29" s="39">
        <v>56</v>
      </c>
      <c r="H29" s="39">
        <v>54</v>
      </c>
      <c r="I29" s="39">
        <v>53</v>
      </c>
      <c r="J29" s="47">
        <v>96.4</v>
      </c>
      <c r="K29" s="47">
        <v>98.2</v>
      </c>
      <c r="L29" s="47">
        <v>94.6</v>
      </c>
      <c r="M29" s="37">
        <v>0</v>
      </c>
      <c r="N29" s="37">
        <v>0</v>
      </c>
      <c r="O29" s="47">
        <v>0</v>
      </c>
      <c r="P29" s="47">
        <v>0</v>
      </c>
      <c r="Q29" s="47">
        <v>0</v>
      </c>
    </row>
    <row r="31" ht="13.5">
      <c r="A31" s="41" t="s">
        <v>67</v>
      </c>
    </row>
    <row r="32" spans="1:17" ht="14.25" thickBot="1">
      <c r="A32" s="30" t="s">
        <v>58</v>
      </c>
      <c r="Q32" s="31" t="s">
        <v>59</v>
      </c>
    </row>
    <row r="33" spans="1:17" ht="13.5">
      <c r="A33" s="116" t="s">
        <v>39</v>
      </c>
      <c r="B33" s="107"/>
      <c r="C33" s="107"/>
      <c r="D33" s="107"/>
      <c r="E33" s="107" t="s">
        <v>60</v>
      </c>
      <c r="F33" s="107"/>
      <c r="G33" s="107"/>
      <c r="H33" s="107" t="s">
        <v>61</v>
      </c>
      <c r="I33" s="107"/>
      <c r="J33" s="107" t="s">
        <v>62</v>
      </c>
      <c r="K33" s="107"/>
      <c r="L33" s="107"/>
      <c r="M33" s="107" t="s">
        <v>63</v>
      </c>
      <c r="N33" s="107"/>
      <c r="O33" s="107" t="s">
        <v>64</v>
      </c>
      <c r="P33" s="107"/>
      <c r="Q33" s="108"/>
    </row>
    <row r="34" spans="1:17" ht="13.5">
      <c r="A34" s="117"/>
      <c r="B34" s="115"/>
      <c r="C34" s="115"/>
      <c r="D34" s="115"/>
      <c r="E34" s="32" t="s">
        <v>65</v>
      </c>
      <c r="F34" s="32" t="s">
        <v>46</v>
      </c>
      <c r="G34" s="32" t="s">
        <v>47</v>
      </c>
      <c r="H34" s="32" t="s">
        <v>46</v>
      </c>
      <c r="I34" s="32" t="s">
        <v>47</v>
      </c>
      <c r="J34" s="32" t="s">
        <v>65</v>
      </c>
      <c r="K34" s="32" t="s">
        <v>46</v>
      </c>
      <c r="L34" s="32" t="s">
        <v>47</v>
      </c>
      <c r="M34" s="32" t="s">
        <v>46</v>
      </c>
      <c r="N34" s="32" t="s">
        <v>47</v>
      </c>
      <c r="O34" s="32" t="s">
        <v>65</v>
      </c>
      <c r="P34" s="32" t="s">
        <v>46</v>
      </c>
      <c r="Q34" s="33" t="s">
        <v>47</v>
      </c>
    </row>
    <row r="35" spans="1:17" ht="13.5">
      <c r="A35" s="34" t="s">
        <v>48</v>
      </c>
      <c r="B35" s="34">
        <v>13</v>
      </c>
      <c r="C35" s="34" t="s">
        <v>49</v>
      </c>
      <c r="D35" s="35">
        <v>2001</v>
      </c>
      <c r="E35" s="36">
        <v>448</v>
      </c>
      <c r="F35" s="36">
        <v>245</v>
      </c>
      <c r="G35" s="36">
        <v>203</v>
      </c>
      <c r="H35" s="36">
        <v>240</v>
      </c>
      <c r="I35" s="36">
        <v>200</v>
      </c>
      <c r="J35" s="42">
        <v>98.2</v>
      </c>
      <c r="K35" s="42">
        <v>98</v>
      </c>
      <c r="L35" s="42">
        <v>98.5</v>
      </c>
      <c r="M35" s="34">
        <v>3</v>
      </c>
      <c r="N35" s="34">
        <v>0</v>
      </c>
      <c r="O35" s="42">
        <v>0.7</v>
      </c>
      <c r="P35" s="42">
        <v>1.2</v>
      </c>
      <c r="Q35" s="42">
        <v>0</v>
      </c>
    </row>
    <row r="36" spans="1:17" ht="13.5">
      <c r="A36" s="34"/>
      <c r="B36" s="34">
        <v>14</v>
      </c>
      <c r="C36" s="34" t="s">
        <v>49</v>
      </c>
      <c r="D36" s="35">
        <v>2002</v>
      </c>
      <c r="E36" s="36">
        <v>469</v>
      </c>
      <c r="F36" s="36">
        <v>266</v>
      </c>
      <c r="G36" s="36">
        <v>203</v>
      </c>
      <c r="H36" s="36">
        <v>256</v>
      </c>
      <c r="I36" s="36">
        <v>201</v>
      </c>
      <c r="J36" s="42">
        <v>97.4</v>
      </c>
      <c r="K36" s="42">
        <v>96.2</v>
      </c>
      <c r="L36" s="42">
        <v>99</v>
      </c>
      <c r="M36" s="34">
        <v>3</v>
      </c>
      <c r="N36" s="34">
        <v>0</v>
      </c>
      <c r="O36" s="42">
        <v>0.6</v>
      </c>
      <c r="P36" s="42">
        <v>1.1</v>
      </c>
      <c r="Q36" s="42">
        <v>0</v>
      </c>
    </row>
    <row r="37" spans="1:17" ht="13.5">
      <c r="A37" s="34"/>
      <c r="B37" s="34">
        <v>15</v>
      </c>
      <c r="C37" s="34" t="s">
        <v>49</v>
      </c>
      <c r="D37" s="35">
        <v>2003</v>
      </c>
      <c r="E37" s="36">
        <v>456</v>
      </c>
      <c r="F37" s="36">
        <v>238</v>
      </c>
      <c r="G37" s="36">
        <v>218</v>
      </c>
      <c r="H37" s="36">
        <v>227</v>
      </c>
      <c r="I37" s="36">
        <v>214</v>
      </c>
      <c r="J37" s="42">
        <v>96.7</v>
      </c>
      <c r="K37" s="42">
        <v>95.4</v>
      </c>
      <c r="L37" s="42">
        <v>98.2</v>
      </c>
      <c r="M37" s="34">
        <v>5</v>
      </c>
      <c r="N37" s="34">
        <v>0</v>
      </c>
      <c r="O37" s="42">
        <v>1.3</v>
      </c>
      <c r="P37" s="42">
        <v>2.5</v>
      </c>
      <c r="Q37" s="42">
        <v>0</v>
      </c>
    </row>
    <row r="38" spans="1:17" ht="13.5">
      <c r="A38" s="34"/>
      <c r="B38" s="34">
        <v>16</v>
      </c>
      <c r="C38" s="34" t="s">
        <v>49</v>
      </c>
      <c r="D38" s="35">
        <v>2004</v>
      </c>
      <c r="E38" s="36">
        <v>419</v>
      </c>
      <c r="F38" s="36">
        <v>206</v>
      </c>
      <c r="G38" s="36">
        <v>213</v>
      </c>
      <c r="H38" s="36">
        <v>195</v>
      </c>
      <c r="I38" s="36">
        <v>209</v>
      </c>
      <c r="J38" s="42">
        <v>96.4</v>
      </c>
      <c r="K38" s="42">
        <v>94.7</v>
      </c>
      <c r="L38" s="42">
        <v>98.1</v>
      </c>
      <c r="M38" s="34">
        <v>2</v>
      </c>
      <c r="N38" s="34">
        <v>0</v>
      </c>
      <c r="O38" s="42">
        <v>0.5</v>
      </c>
      <c r="P38" s="42">
        <v>1</v>
      </c>
      <c r="Q38" s="42">
        <v>0</v>
      </c>
    </row>
    <row r="39" spans="1:17" ht="13.5">
      <c r="A39" s="34"/>
      <c r="B39" s="34">
        <v>17</v>
      </c>
      <c r="C39" s="34" t="s">
        <v>49</v>
      </c>
      <c r="D39" s="35">
        <v>2005</v>
      </c>
      <c r="E39" s="36">
        <v>360</v>
      </c>
      <c r="F39" s="36">
        <v>196</v>
      </c>
      <c r="G39" s="36">
        <v>164</v>
      </c>
      <c r="H39" s="36">
        <v>188</v>
      </c>
      <c r="I39" s="36">
        <v>163</v>
      </c>
      <c r="J39" s="42">
        <v>97.5</v>
      </c>
      <c r="K39" s="42">
        <v>95.9</v>
      </c>
      <c r="L39" s="42">
        <v>99.4</v>
      </c>
      <c r="M39" s="34">
        <v>2</v>
      </c>
      <c r="N39" s="34">
        <v>0</v>
      </c>
      <c r="O39" s="42">
        <v>0.6</v>
      </c>
      <c r="P39" s="42">
        <v>1</v>
      </c>
      <c r="Q39" s="42">
        <v>0</v>
      </c>
    </row>
    <row r="40" spans="1:17" ht="14.25" thickBot="1">
      <c r="A40" s="37"/>
      <c r="B40" s="37">
        <v>18</v>
      </c>
      <c r="C40" s="37" t="s">
        <v>49</v>
      </c>
      <c r="D40" s="38">
        <v>2006</v>
      </c>
      <c r="E40" s="39">
        <v>389</v>
      </c>
      <c r="F40" s="39">
        <v>213</v>
      </c>
      <c r="G40" s="39">
        <v>176</v>
      </c>
      <c r="H40" s="39">
        <v>206</v>
      </c>
      <c r="I40" s="39">
        <v>176</v>
      </c>
      <c r="J40" s="47">
        <v>98.2</v>
      </c>
      <c r="K40" s="37">
        <v>96.7</v>
      </c>
      <c r="L40" s="47">
        <v>100</v>
      </c>
      <c r="M40" s="37">
        <v>0</v>
      </c>
      <c r="N40" s="37">
        <v>0</v>
      </c>
      <c r="O40" s="47">
        <v>0</v>
      </c>
      <c r="P40" s="47">
        <v>0</v>
      </c>
      <c r="Q40" s="47">
        <v>0</v>
      </c>
    </row>
    <row r="41" ht="13.5">
      <c r="A41" s="30" t="s">
        <v>36</v>
      </c>
    </row>
  </sheetData>
  <mergeCells count="18">
    <mergeCell ref="A4:D5"/>
    <mergeCell ref="M4:N4"/>
    <mergeCell ref="O4:Q4"/>
    <mergeCell ref="A22:D23"/>
    <mergeCell ref="E22:G22"/>
    <mergeCell ref="H22:I22"/>
    <mergeCell ref="J22:L22"/>
    <mergeCell ref="M22:N22"/>
    <mergeCell ref="O22:Q22"/>
    <mergeCell ref="E4:G4"/>
    <mergeCell ref="H4:I4"/>
    <mergeCell ref="J4:L4"/>
    <mergeCell ref="M33:N33"/>
    <mergeCell ref="O33:Q33"/>
    <mergeCell ref="A33:D34"/>
    <mergeCell ref="E33:G33"/>
    <mergeCell ref="H33:I33"/>
    <mergeCell ref="J33:L3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workbookViewId="0" topLeftCell="A1">
      <selection activeCell="A1" sqref="A1"/>
    </sheetView>
  </sheetViews>
  <sheetFormatPr defaultColWidth="9.00390625" defaultRowHeight="13.5"/>
  <cols>
    <col min="1" max="1" width="3.125" style="30" customWidth="1"/>
    <col min="2" max="2" width="9.375" style="30" customWidth="1"/>
    <col min="3" max="6" width="7.00390625" style="30" customWidth="1"/>
    <col min="7" max="7" width="4.75390625" style="30" customWidth="1"/>
    <col min="8" max="8" width="3.125" style="30" customWidth="1"/>
    <col min="9" max="9" width="9.375" style="30" customWidth="1"/>
    <col min="10" max="13" width="7.00390625" style="30" customWidth="1"/>
    <col min="14" max="14" width="2.375" style="30" customWidth="1"/>
    <col min="15" max="15" width="7.25390625" style="30" customWidth="1"/>
    <col min="16" max="16" width="11.25390625" style="30" customWidth="1"/>
    <col min="17" max="16384" width="9.00390625" style="30" customWidth="1"/>
  </cols>
  <sheetData>
    <row r="1" spans="1:15" ht="15" customHeight="1">
      <c r="A1" s="29" t="s">
        <v>210</v>
      </c>
      <c r="O1" s="29" t="s">
        <v>211</v>
      </c>
    </row>
    <row r="2" spans="1:15" ht="15" customHeight="1">
      <c r="A2" s="41" t="s">
        <v>3</v>
      </c>
      <c r="O2" s="41" t="s">
        <v>30</v>
      </c>
    </row>
    <row r="3" spans="1:20" ht="14.25" customHeight="1" thickBot="1">
      <c r="A3" s="30" t="s">
        <v>70</v>
      </c>
      <c r="F3" s="31" t="s">
        <v>212</v>
      </c>
      <c r="O3" s="30" t="s">
        <v>70</v>
      </c>
      <c r="T3" s="31" t="s">
        <v>212</v>
      </c>
    </row>
    <row r="4" spans="1:20" ht="15" customHeight="1">
      <c r="A4" s="111" t="s">
        <v>71</v>
      </c>
      <c r="B4" s="120" t="s">
        <v>72</v>
      </c>
      <c r="C4" s="120" t="s">
        <v>73</v>
      </c>
      <c r="D4" s="120" t="s">
        <v>74</v>
      </c>
      <c r="E4" s="120" t="s">
        <v>75</v>
      </c>
      <c r="F4" s="109" t="s">
        <v>76</v>
      </c>
      <c r="H4" s="112" t="s">
        <v>71</v>
      </c>
      <c r="I4" s="120" t="s">
        <v>72</v>
      </c>
      <c r="J4" s="120" t="s">
        <v>73</v>
      </c>
      <c r="K4" s="120" t="s">
        <v>74</v>
      </c>
      <c r="L4" s="120" t="s">
        <v>75</v>
      </c>
      <c r="M4" s="109" t="s">
        <v>76</v>
      </c>
      <c r="O4" s="111" t="s">
        <v>71</v>
      </c>
      <c r="P4" s="120" t="s">
        <v>72</v>
      </c>
      <c r="Q4" s="120" t="s">
        <v>73</v>
      </c>
      <c r="R4" s="120" t="s">
        <v>74</v>
      </c>
      <c r="S4" s="120" t="s">
        <v>75</v>
      </c>
      <c r="T4" s="109" t="s">
        <v>76</v>
      </c>
    </row>
    <row r="5" spans="1:20" ht="15" customHeight="1">
      <c r="A5" s="113"/>
      <c r="B5" s="121"/>
      <c r="C5" s="121"/>
      <c r="D5" s="121"/>
      <c r="E5" s="121"/>
      <c r="F5" s="110"/>
      <c r="H5" s="114"/>
      <c r="I5" s="121"/>
      <c r="J5" s="121"/>
      <c r="K5" s="121"/>
      <c r="L5" s="121"/>
      <c r="M5" s="110"/>
      <c r="O5" s="113"/>
      <c r="P5" s="121"/>
      <c r="Q5" s="121"/>
      <c r="R5" s="121"/>
      <c r="S5" s="121"/>
      <c r="T5" s="110"/>
    </row>
    <row r="6" spans="1:20" ht="15" customHeight="1">
      <c r="A6" s="34">
        <v>1</v>
      </c>
      <c r="B6" s="100" t="s">
        <v>77</v>
      </c>
      <c r="C6" s="30">
        <v>8</v>
      </c>
      <c r="D6" s="30">
        <v>189</v>
      </c>
      <c r="E6" s="30">
        <v>16</v>
      </c>
      <c r="F6" s="34">
        <v>5</v>
      </c>
      <c r="H6" s="49">
        <v>48</v>
      </c>
      <c r="I6" s="100" t="s">
        <v>78</v>
      </c>
      <c r="J6" s="30">
        <v>6</v>
      </c>
      <c r="K6" s="30">
        <v>205</v>
      </c>
      <c r="L6" s="30">
        <v>12</v>
      </c>
      <c r="M6" s="34">
        <v>4</v>
      </c>
      <c r="O6" s="34">
        <v>1</v>
      </c>
      <c r="P6" s="100" t="s">
        <v>79</v>
      </c>
      <c r="Q6" s="30">
        <v>7</v>
      </c>
      <c r="R6" s="30">
        <v>194</v>
      </c>
      <c r="S6" s="30">
        <v>12</v>
      </c>
      <c r="T6" s="34">
        <v>2</v>
      </c>
    </row>
    <row r="7" spans="1:20" ht="15" customHeight="1">
      <c r="A7" s="34">
        <v>2</v>
      </c>
      <c r="B7" s="100" t="s">
        <v>80</v>
      </c>
      <c r="C7" s="30">
        <v>12</v>
      </c>
      <c r="D7" s="30">
        <v>364</v>
      </c>
      <c r="E7" s="30">
        <v>17</v>
      </c>
      <c r="F7" s="34">
        <v>4</v>
      </c>
      <c r="H7" s="50">
        <v>49</v>
      </c>
      <c r="I7" s="100" t="s">
        <v>81</v>
      </c>
      <c r="J7" s="30">
        <v>17</v>
      </c>
      <c r="K7" s="30">
        <v>497</v>
      </c>
      <c r="L7" s="30">
        <v>24</v>
      </c>
      <c r="M7" s="34">
        <v>3</v>
      </c>
      <c r="O7" s="34">
        <v>2</v>
      </c>
      <c r="P7" s="100" t="s">
        <v>82</v>
      </c>
      <c r="Q7" s="30">
        <v>6</v>
      </c>
      <c r="R7" s="30">
        <v>174</v>
      </c>
      <c r="S7" s="30">
        <v>12</v>
      </c>
      <c r="T7" s="34">
        <v>1</v>
      </c>
    </row>
    <row r="8" spans="1:20" ht="15" customHeight="1">
      <c r="A8" s="34">
        <v>3</v>
      </c>
      <c r="B8" s="100" t="s">
        <v>83</v>
      </c>
      <c r="C8" s="30">
        <v>10</v>
      </c>
      <c r="D8" s="30">
        <v>215</v>
      </c>
      <c r="E8" s="30">
        <v>16</v>
      </c>
      <c r="F8" s="34">
        <v>4</v>
      </c>
      <c r="H8" s="50">
        <v>50</v>
      </c>
      <c r="I8" s="100" t="s">
        <v>84</v>
      </c>
      <c r="J8" s="30">
        <v>21</v>
      </c>
      <c r="K8" s="30">
        <v>579</v>
      </c>
      <c r="L8" s="30">
        <v>31</v>
      </c>
      <c r="M8" s="34">
        <v>5</v>
      </c>
      <c r="O8" s="34">
        <v>3</v>
      </c>
      <c r="P8" s="100" t="s">
        <v>85</v>
      </c>
      <c r="Q8" s="30">
        <v>7</v>
      </c>
      <c r="R8" s="30">
        <v>175</v>
      </c>
      <c r="S8" s="30">
        <v>13</v>
      </c>
      <c r="T8" s="34">
        <v>2</v>
      </c>
    </row>
    <row r="9" spans="1:20" ht="15" customHeight="1" thickBot="1">
      <c r="A9" s="34">
        <v>4</v>
      </c>
      <c r="B9" s="100" t="s">
        <v>86</v>
      </c>
      <c r="C9" s="30">
        <v>16</v>
      </c>
      <c r="D9" s="30">
        <v>487</v>
      </c>
      <c r="E9" s="30">
        <v>24</v>
      </c>
      <c r="F9" s="34">
        <v>6</v>
      </c>
      <c r="H9" s="50">
        <v>51</v>
      </c>
      <c r="I9" s="100" t="s">
        <v>87</v>
      </c>
      <c r="J9" s="30">
        <v>24</v>
      </c>
      <c r="K9" s="30">
        <v>813</v>
      </c>
      <c r="L9" s="30">
        <v>32</v>
      </c>
      <c r="M9" s="34">
        <v>3</v>
      </c>
      <c r="O9" s="119" t="s">
        <v>88</v>
      </c>
      <c r="P9" s="122"/>
      <c r="Q9" s="51">
        <v>20</v>
      </c>
      <c r="R9" s="52">
        <v>543</v>
      </c>
      <c r="S9" s="52">
        <v>37</v>
      </c>
      <c r="T9" s="52">
        <v>5</v>
      </c>
    </row>
    <row r="10" spans="1:20" ht="15" customHeight="1" thickBot="1">
      <c r="A10" s="34">
        <v>5</v>
      </c>
      <c r="B10" s="100" t="s">
        <v>89</v>
      </c>
      <c r="C10" s="30">
        <v>12</v>
      </c>
      <c r="D10" s="30">
        <v>291</v>
      </c>
      <c r="E10" s="30">
        <v>17</v>
      </c>
      <c r="F10" s="34">
        <v>5</v>
      </c>
      <c r="H10" s="50">
        <v>52</v>
      </c>
      <c r="I10" s="100" t="s">
        <v>90</v>
      </c>
      <c r="J10" s="30">
        <v>22</v>
      </c>
      <c r="K10" s="30">
        <v>718</v>
      </c>
      <c r="L10" s="30">
        <v>28</v>
      </c>
      <c r="M10" s="34">
        <v>3</v>
      </c>
      <c r="O10" s="30" t="s">
        <v>91</v>
      </c>
      <c r="T10" s="31" t="s">
        <v>92</v>
      </c>
    </row>
    <row r="11" spans="1:27" ht="15" customHeight="1">
      <c r="A11" s="34">
        <v>6</v>
      </c>
      <c r="B11" s="100" t="s">
        <v>93</v>
      </c>
      <c r="C11" s="30">
        <v>21</v>
      </c>
      <c r="D11" s="30">
        <v>713</v>
      </c>
      <c r="E11" s="30">
        <v>28</v>
      </c>
      <c r="F11" s="34">
        <v>4</v>
      </c>
      <c r="H11" s="50">
        <v>53</v>
      </c>
      <c r="I11" s="100" t="s">
        <v>94</v>
      </c>
      <c r="J11" s="30">
        <v>12</v>
      </c>
      <c r="K11" s="30">
        <v>350</v>
      </c>
      <c r="L11" s="30">
        <v>17</v>
      </c>
      <c r="M11" s="34">
        <v>5</v>
      </c>
      <c r="O11" s="112" t="s">
        <v>71</v>
      </c>
      <c r="P11" s="120" t="s">
        <v>72</v>
      </c>
      <c r="Q11" s="120" t="s">
        <v>73</v>
      </c>
      <c r="R11" s="120" t="s">
        <v>95</v>
      </c>
      <c r="S11" s="120" t="s">
        <v>75</v>
      </c>
      <c r="T11" s="109" t="s">
        <v>76</v>
      </c>
      <c r="V11" s="34"/>
      <c r="W11" s="53"/>
      <c r="X11" s="54"/>
      <c r="Y11" s="54"/>
      <c r="Z11" s="54"/>
      <c r="AA11" s="54"/>
    </row>
    <row r="12" spans="1:27" ht="15" customHeight="1">
      <c r="A12" s="34">
        <v>7</v>
      </c>
      <c r="B12" s="100" t="s">
        <v>96</v>
      </c>
      <c r="C12" s="30">
        <v>22</v>
      </c>
      <c r="D12" s="30">
        <v>549</v>
      </c>
      <c r="E12" s="30">
        <v>29</v>
      </c>
      <c r="F12" s="34">
        <v>4</v>
      </c>
      <c r="H12" s="50">
        <v>54</v>
      </c>
      <c r="I12" s="100" t="s">
        <v>97</v>
      </c>
      <c r="J12" s="30">
        <v>12</v>
      </c>
      <c r="K12" s="30">
        <v>289</v>
      </c>
      <c r="L12" s="30">
        <v>17</v>
      </c>
      <c r="M12" s="34">
        <v>5</v>
      </c>
      <c r="O12" s="114"/>
      <c r="P12" s="121"/>
      <c r="Q12" s="121"/>
      <c r="R12" s="121"/>
      <c r="S12" s="121"/>
      <c r="T12" s="110"/>
      <c r="V12" s="34"/>
      <c r="W12" s="53"/>
      <c r="X12" s="54"/>
      <c r="Y12" s="54"/>
      <c r="Z12" s="54"/>
      <c r="AA12" s="54"/>
    </row>
    <row r="13" spans="1:27" ht="15" customHeight="1">
      <c r="A13" s="34">
        <v>8</v>
      </c>
      <c r="B13" s="100" t="s">
        <v>98</v>
      </c>
      <c r="C13" s="30">
        <v>12</v>
      </c>
      <c r="D13" s="30">
        <v>325</v>
      </c>
      <c r="E13" s="30">
        <v>20</v>
      </c>
      <c r="F13" s="34">
        <v>2</v>
      </c>
      <c r="H13" s="50">
        <v>55</v>
      </c>
      <c r="I13" s="100" t="s">
        <v>99</v>
      </c>
      <c r="J13" s="30">
        <v>14</v>
      </c>
      <c r="K13" s="30">
        <v>360</v>
      </c>
      <c r="L13" s="30">
        <v>20</v>
      </c>
      <c r="M13" s="34">
        <v>6</v>
      </c>
      <c r="O13" s="49">
        <v>1</v>
      </c>
      <c r="P13" s="100" t="s">
        <v>100</v>
      </c>
      <c r="Q13" s="55">
        <v>10</v>
      </c>
      <c r="R13" s="56">
        <v>314</v>
      </c>
      <c r="S13" s="56">
        <v>21</v>
      </c>
      <c r="T13" s="56">
        <v>3</v>
      </c>
      <c r="V13" s="34"/>
      <c r="W13" s="53"/>
      <c r="X13" s="54"/>
      <c r="Y13" s="54"/>
      <c r="Z13" s="54"/>
      <c r="AA13" s="54"/>
    </row>
    <row r="14" spans="1:27" ht="15" customHeight="1" thickBot="1">
      <c r="A14" s="34">
        <v>9</v>
      </c>
      <c r="B14" s="100" t="s">
        <v>101</v>
      </c>
      <c r="C14" s="30">
        <v>20</v>
      </c>
      <c r="D14" s="30">
        <v>581</v>
      </c>
      <c r="E14" s="30">
        <v>27</v>
      </c>
      <c r="F14" s="34">
        <v>4</v>
      </c>
      <c r="H14" s="50">
        <v>56</v>
      </c>
      <c r="I14" s="100" t="s">
        <v>102</v>
      </c>
      <c r="J14" s="30">
        <v>19</v>
      </c>
      <c r="K14" s="30">
        <v>555</v>
      </c>
      <c r="L14" s="30">
        <v>25</v>
      </c>
      <c r="M14" s="34">
        <v>3</v>
      </c>
      <c r="O14" s="118" t="s">
        <v>88</v>
      </c>
      <c r="P14" s="119"/>
      <c r="Q14" s="39">
        <v>10</v>
      </c>
      <c r="R14" s="39">
        <v>314</v>
      </c>
      <c r="S14" s="39">
        <v>21</v>
      </c>
      <c r="T14" s="39">
        <v>3</v>
      </c>
      <c r="V14" s="34"/>
      <c r="W14" s="53"/>
      <c r="X14" s="54"/>
      <c r="Y14" s="54"/>
      <c r="Z14" s="54"/>
      <c r="AA14" s="54"/>
    </row>
    <row r="15" spans="1:27" ht="15" customHeight="1">
      <c r="A15" s="34">
        <v>10</v>
      </c>
      <c r="B15" s="100" t="s">
        <v>103</v>
      </c>
      <c r="C15" s="30">
        <v>16</v>
      </c>
      <c r="D15" s="30">
        <v>460</v>
      </c>
      <c r="E15" s="30">
        <v>23</v>
      </c>
      <c r="F15" s="34">
        <v>8</v>
      </c>
      <c r="H15" s="50">
        <v>57</v>
      </c>
      <c r="I15" s="100" t="s">
        <v>104</v>
      </c>
      <c r="J15" s="30">
        <v>6</v>
      </c>
      <c r="K15" s="30">
        <v>163</v>
      </c>
      <c r="L15" s="30">
        <v>10</v>
      </c>
      <c r="M15" s="34">
        <v>2</v>
      </c>
      <c r="O15" s="57" t="s">
        <v>105</v>
      </c>
      <c r="P15" s="58"/>
      <c r="Q15" s="36"/>
      <c r="R15" s="36"/>
      <c r="S15" s="36"/>
      <c r="T15" s="36"/>
      <c r="V15" s="34"/>
      <c r="W15" s="53"/>
      <c r="X15" s="54"/>
      <c r="Y15" s="54"/>
      <c r="Z15" s="54"/>
      <c r="AA15" s="54"/>
    </row>
    <row r="16" spans="1:27" ht="15" customHeight="1">
      <c r="A16" s="34">
        <v>11</v>
      </c>
      <c r="B16" s="100" t="s">
        <v>106</v>
      </c>
      <c r="C16" s="30">
        <v>15</v>
      </c>
      <c r="D16" s="30">
        <v>471</v>
      </c>
      <c r="E16" s="30">
        <v>21</v>
      </c>
      <c r="F16" s="34">
        <v>6</v>
      </c>
      <c r="H16" s="50">
        <v>58</v>
      </c>
      <c r="I16" s="100" t="s">
        <v>107</v>
      </c>
      <c r="J16" s="30">
        <v>15</v>
      </c>
      <c r="K16" s="30">
        <v>296</v>
      </c>
      <c r="L16" s="30">
        <v>20</v>
      </c>
      <c r="M16" s="34">
        <v>4</v>
      </c>
      <c r="O16" s="41" t="s">
        <v>33</v>
      </c>
      <c r="V16" s="34"/>
      <c r="W16" s="53"/>
      <c r="X16" s="54"/>
      <c r="Y16" s="54"/>
      <c r="Z16" s="54"/>
      <c r="AA16" s="54"/>
    </row>
    <row r="17" spans="1:27" ht="15" customHeight="1" thickBot="1">
      <c r="A17" s="34">
        <v>12</v>
      </c>
      <c r="B17" s="100" t="s">
        <v>108</v>
      </c>
      <c r="C17" s="30">
        <v>19</v>
      </c>
      <c r="D17" s="30">
        <v>542</v>
      </c>
      <c r="E17" s="30">
        <v>25</v>
      </c>
      <c r="F17" s="34">
        <v>3</v>
      </c>
      <c r="H17" s="59">
        <v>59</v>
      </c>
      <c r="I17" s="100" t="s">
        <v>109</v>
      </c>
      <c r="J17" s="30">
        <v>18</v>
      </c>
      <c r="K17" s="30">
        <v>593</v>
      </c>
      <c r="L17" s="30">
        <v>25</v>
      </c>
      <c r="M17" s="34">
        <v>3</v>
      </c>
      <c r="O17" s="37" t="s">
        <v>70</v>
      </c>
      <c r="P17" s="37"/>
      <c r="Q17" s="37"/>
      <c r="R17" s="37"/>
      <c r="S17" s="37"/>
      <c r="T17" s="31" t="s">
        <v>212</v>
      </c>
      <c r="V17" s="34"/>
      <c r="W17" s="53"/>
      <c r="X17" s="54"/>
      <c r="Y17" s="54"/>
      <c r="Z17" s="54"/>
      <c r="AA17" s="54"/>
    </row>
    <row r="18" spans="1:27" ht="15" customHeight="1">
      <c r="A18" s="34">
        <v>13</v>
      </c>
      <c r="B18" s="100" t="s">
        <v>110</v>
      </c>
      <c r="C18" s="30">
        <v>14</v>
      </c>
      <c r="D18" s="30">
        <v>482</v>
      </c>
      <c r="E18" s="30">
        <v>20</v>
      </c>
      <c r="F18" s="34">
        <v>6</v>
      </c>
      <c r="H18" s="117" t="s">
        <v>88</v>
      </c>
      <c r="I18" s="115"/>
      <c r="J18" s="55">
        <v>863</v>
      </c>
      <c r="K18" s="56">
        <v>25026</v>
      </c>
      <c r="L18" s="56">
        <v>1219</v>
      </c>
      <c r="M18" s="56">
        <v>239</v>
      </c>
      <c r="O18" s="111" t="s">
        <v>71</v>
      </c>
      <c r="P18" s="120" t="s">
        <v>72</v>
      </c>
      <c r="Q18" s="120" t="s">
        <v>73</v>
      </c>
      <c r="R18" s="120" t="s">
        <v>74</v>
      </c>
      <c r="S18" s="120" t="s">
        <v>75</v>
      </c>
      <c r="T18" s="109" t="s">
        <v>76</v>
      </c>
      <c r="V18" s="34"/>
      <c r="W18" s="53"/>
      <c r="X18" s="54"/>
      <c r="Y18" s="54"/>
      <c r="Z18" s="54"/>
      <c r="AA18" s="54"/>
    </row>
    <row r="19" spans="1:27" ht="15" customHeight="1">
      <c r="A19" s="34">
        <v>14</v>
      </c>
      <c r="B19" s="100" t="s">
        <v>111</v>
      </c>
      <c r="C19" s="30">
        <v>24</v>
      </c>
      <c r="D19" s="30">
        <v>724</v>
      </c>
      <c r="E19" s="30">
        <v>32</v>
      </c>
      <c r="F19" s="34">
        <v>3</v>
      </c>
      <c r="O19" s="113"/>
      <c r="P19" s="121"/>
      <c r="Q19" s="121"/>
      <c r="R19" s="121"/>
      <c r="S19" s="121"/>
      <c r="T19" s="110"/>
      <c r="V19" s="34"/>
      <c r="W19" s="53"/>
      <c r="X19" s="54"/>
      <c r="Y19" s="54"/>
      <c r="Z19" s="54"/>
      <c r="AA19" s="54"/>
    </row>
    <row r="20" spans="1:27" ht="15" customHeight="1">
      <c r="A20" s="34">
        <v>15</v>
      </c>
      <c r="B20" s="100" t="s">
        <v>112</v>
      </c>
      <c r="C20" s="30">
        <v>32</v>
      </c>
      <c r="D20" s="30">
        <v>1028</v>
      </c>
      <c r="E20" s="30">
        <v>42</v>
      </c>
      <c r="F20" s="34">
        <v>3</v>
      </c>
      <c r="O20" s="34">
        <v>1</v>
      </c>
      <c r="P20" s="102" t="s">
        <v>214</v>
      </c>
      <c r="Q20" s="30">
        <v>11</v>
      </c>
      <c r="R20" s="30">
        <v>303</v>
      </c>
      <c r="S20" s="30">
        <v>19</v>
      </c>
      <c r="T20" s="10">
        <v>4</v>
      </c>
      <c r="V20" s="34"/>
      <c r="W20" s="53"/>
      <c r="X20" s="54"/>
      <c r="Y20" s="54"/>
      <c r="Z20" s="54"/>
      <c r="AA20" s="54"/>
    </row>
    <row r="21" spans="1:27" ht="15" customHeight="1">
      <c r="A21" s="34">
        <v>16</v>
      </c>
      <c r="B21" s="100" t="s">
        <v>113</v>
      </c>
      <c r="C21" s="30">
        <v>22</v>
      </c>
      <c r="D21" s="30">
        <v>722</v>
      </c>
      <c r="E21" s="30">
        <v>30</v>
      </c>
      <c r="F21" s="34">
        <v>3</v>
      </c>
      <c r="O21" s="34">
        <v>2</v>
      </c>
      <c r="P21" s="102" t="s">
        <v>215</v>
      </c>
      <c r="Q21" s="30">
        <v>7</v>
      </c>
      <c r="R21" s="30">
        <v>210</v>
      </c>
      <c r="S21" s="30">
        <v>12</v>
      </c>
      <c r="T21" s="10">
        <v>1</v>
      </c>
      <c r="V21" s="34"/>
      <c r="W21" s="53"/>
      <c r="X21" s="54"/>
      <c r="Y21" s="54"/>
      <c r="Z21" s="54"/>
      <c r="AA21" s="54"/>
    </row>
    <row r="22" spans="1:27" ht="15" customHeight="1">
      <c r="A22" s="34">
        <v>17</v>
      </c>
      <c r="B22" s="100" t="s">
        <v>213</v>
      </c>
      <c r="C22" s="30">
        <v>18</v>
      </c>
      <c r="D22" s="30">
        <v>585</v>
      </c>
      <c r="E22" s="30">
        <v>24</v>
      </c>
      <c r="F22" s="34">
        <v>3</v>
      </c>
      <c r="O22" s="34">
        <v>3</v>
      </c>
      <c r="P22" s="102" t="s">
        <v>216</v>
      </c>
      <c r="Q22" s="30">
        <v>11</v>
      </c>
      <c r="R22" s="30">
        <v>246</v>
      </c>
      <c r="S22" s="30">
        <v>16</v>
      </c>
      <c r="T22" s="10">
        <v>4</v>
      </c>
      <c r="V22" s="34"/>
      <c r="W22" s="53"/>
      <c r="X22" s="54"/>
      <c r="Y22" s="54"/>
      <c r="Z22" s="54"/>
      <c r="AA22" s="54"/>
    </row>
    <row r="23" spans="1:27" ht="15" customHeight="1">
      <c r="A23" s="34">
        <v>18</v>
      </c>
      <c r="B23" s="100" t="s">
        <v>114</v>
      </c>
      <c r="C23" s="30">
        <v>14</v>
      </c>
      <c r="D23" s="30">
        <v>332</v>
      </c>
      <c r="E23" s="30">
        <v>19</v>
      </c>
      <c r="F23" s="34">
        <v>5</v>
      </c>
      <c r="O23" s="34">
        <v>4</v>
      </c>
      <c r="P23" s="102" t="s">
        <v>217</v>
      </c>
      <c r="Q23" s="30">
        <v>14</v>
      </c>
      <c r="R23" s="30">
        <v>389</v>
      </c>
      <c r="S23" s="30">
        <v>19</v>
      </c>
      <c r="T23" s="34">
        <v>5</v>
      </c>
      <c r="V23" s="34"/>
      <c r="W23" s="53"/>
      <c r="X23" s="54"/>
      <c r="Y23" s="54"/>
      <c r="Z23" s="54"/>
      <c r="AA23" s="54"/>
    </row>
    <row r="24" spans="1:27" ht="15" customHeight="1">
      <c r="A24" s="34">
        <v>19</v>
      </c>
      <c r="B24" s="100" t="s">
        <v>115</v>
      </c>
      <c r="C24" s="30">
        <v>18</v>
      </c>
      <c r="D24" s="30">
        <v>539</v>
      </c>
      <c r="E24" s="30">
        <v>26</v>
      </c>
      <c r="F24" s="34">
        <v>3</v>
      </c>
      <c r="O24" s="34">
        <v>5</v>
      </c>
      <c r="P24" s="102" t="s">
        <v>218</v>
      </c>
      <c r="Q24" s="30">
        <v>16</v>
      </c>
      <c r="R24" s="30">
        <v>503</v>
      </c>
      <c r="S24" s="30">
        <v>24</v>
      </c>
      <c r="T24" s="34">
        <v>6</v>
      </c>
      <c r="V24" s="34"/>
      <c r="W24" s="53"/>
      <c r="X24" s="54"/>
      <c r="Y24" s="54"/>
      <c r="Z24" s="54"/>
      <c r="AA24" s="54"/>
    </row>
    <row r="25" spans="1:27" ht="15" customHeight="1">
      <c r="A25" s="34">
        <v>20</v>
      </c>
      <c r="B25" s="100" t="s">
        <v>116</v>
      </c>
      <c r="C25" s="30">
        <v>15</v>
      </c>
      <c r="D25" s="30">
        <v>411</v>
      </c>
      <c r="E25" s="30">
        <v>21</v>
      </c>
      <c r="F25" s="34">
        <v>8</v>
      </c>
      <c r="O25" s="34">
        <v>6</v>
      </c>
      <c r="P25" s="102" t="s">
        <v>219</v>
      </c>
      <c r="Q25" s="30">
        <v>13</v>
      </c>
      <c r="R25" s="30">
        <v>396</v>
      </c>
      <c r="S25" s="30">
        <v>19</v>
      </c>
      <c r="T25" s="34">
        <v>5</v>
      </c>
      <c r="V25" s="34"/>
      <c r="W25" s="53"/>
      <c r="X25" s="54"/>
      <c r="Y25" s="54"/>
      <c r="Z25" s="54"/>
      <c r="AA25" s="54"/>
    </row>
    <row r="26" spans="1:20" ht="15" customHeight="1" thickBot="1">
      <c r="A26" s="34">
        <v>21</v>
      </c>
      <c r="B26" s="100" t="s">
        <v>117</v>
      </c>
      <c r="C26" s="30">
        <v>21</v>
      </c>
      <c r="D26" s="30">
        <v>654</v>
      </c>
      <c r="E26" s="30">
        <v>28</v>
      </c>
      <c r="F26" s="34">
        <v>3</v>
      </c>
      <c r="O26" s="119" t="s">
        <v>88</v>
      </c>
      <c r="P26" s="122"/>
      <c r="Q26" s="51">
        <f>SUM(Q20:Q25)</f>
        <v>72</v>
      </c>
      <c r="R26" s="52">
        <f>SUM(R20:R25)</f>
        <v>2047</v>
      </c>
      <c r="S26" s="52">
        <f>SUM(S20:S25)</f>
        <v>109</v>
      </c>
      <c r="T26" s="52">
        <f>SUM(T20:T25)</f>
        <v>25</v>
      </c>
    </row>
    <row r="27" spans="1:20" ht="15" customHeight="1" thickBot="1">
      <c r="A27" s="34">
        <v>22</v>
      </c>
      <c r="B27" s="100" t="s">
        <v>118</v>
      </c>
      <c r="C27" s="30">
        <v>14</v>
      </c>
      <c r="D27" s="30">
        <v>388</v>
      </c>
      <c r="E27" s="30">
        <v>19</v>
      </c>
      <c r="F27" s="34">
        <v>4</v>
      </c>
      <c r="O27" s="30" t="s">
        <v>91</v>
      </c>
      <c r="T27" s="31" t="s">
        <v>212</v>
      </c>
    </row>
    <row r="28" spans="1:20" ht="15" customHeight="1" thickBot="1">
      <c r="A28" s="34">
        <v>23</v>
      </c>
      <c r="B28" s="100" t="s">
        <v>119</v>
      </c>
      <c r="C28" s="30">
        <v>6</v>
      </c>
      <c r="D28" s="30">
        <v>96</v>
      </c>
      <c r="E28" s="30">
        <v>10</v>
      </c>
      <c r="F28" s="34">
        <v>4</v>
      </c>
      <c r="H28" s="30" t="s">
        <v>91</v>
      </c>
      <c r="M28" s="31" t="s">
        <v>212</v>
      </c>
      <c r="O28" s="112" t="s">
        <v>71</v>
      </c>
      <c r="P28" s="120" t="s">
        <v>72</v>
      </c>
      <c r="Q28" s="120" t="s">
        <v>73</v>
      </c>
      <c r="R28" s="120" t="s">
        <v>95</v>
      </c>
      <c r="S28" s="120" t="s">
        <v>75</v>
      </c>
      <c r="T28" s="109" t="s">
        <v>76</v>
      </c>
    </row>
    <row r="29" spans="1:20" ht="15" customHeight="1">
      <c r="A29" s="34">
        <v>24</v>
      </c>
      <c r="B29" s="100" t="s">
        <v>120</v>
      </c>
      <c r="C29" s="30">
        <v>6</v>
      </c>
      <c r="D29" s="30">
        <v>163</v>
      </c>
      <c r="E29" s="30">
        <v>10</v>
      </c>
      <c r="F29" s="34">
        <v>2</v>
      </c>
      <c r="H29" s="112" t="s">
        <v>71</v>
      </c>
      <c r="I29" s="120" t="s">
        <v>72</v>
      </c>
      <c r="J29" s="120" t="s">
        <v>73</v>
      </c>
      <c r="K29" s="120" t="s">
        <v>95</v>
      </c>
      <c r="L29" s="120" t="s">
        <v>75</v>
      </c>
      <c r="M29" s="109" t="s">
        <v>76</v>
      </c>
      <c r="O29" s="114"/>
      <c r="P29" s="121"/>
      <c r="Q29" s="121"/>
      <c r="R29" s="121"/>
      <c r="S29" s="121"/>
      <c r="T29" s="110"/>
    </row>
    <row r="30" spans="1:20" ht="15" customHeight="1">
      <c r="A30" s="34">
        <v>25</v>
      </c>
      <c r="B30" s="100" t="s">
        <v>121</v>
      </c>
      <c r="C30" s="30">
        <v>13</v>
      </c>
      <c r="D30" s="30">
        <v>415</v>
      </c>
      <c r="E30" s="30">
        <v>19</v>
      </c>
      <c r="F30" s="34">
        <v>6</v>
      </c>
      <c r="H30" s="114"/>
      <c r="I30" s="121"/>
      <c r="J30" s="121"/>
      <c r="K30" s="121"/>
      <c r="L30" s="121"/>
      <c r="M30" s="110"/>
      <c r="O30" s="49">
        <v>1</v>
      </c>
      <c r="P30" s="100" t="s">
        <v>220</v>
      </c>
      <c r="Q30" s="54">
        <v>12</v>
      </c>
      <c r="R30" s="54">
        <v>320</v>
      </c>
      <c r="S30" s="54">
        <v>25</v>
      </c>
      <c r="T30" s="54">
        <v>4</v>
      </c>
    </row>
    <row r="31" spans="1:20" ht="15" customHeight="1">
      <c r="A31" s="34">
        <v>26</v>
      </c>
      <c r="B31" s="100" t="s">
        <v>122</v>
      </c>
      <c r="C31" s="30">
        <v>12</v>
      </c>
      <c r="D31" s="30">
        <v>333</v>
      </c>
      <c r="E31" s="30">
        <v>16</v>
      </c>
      <c r="F31" s="34">
        <v>5</v>
      </c>
      <c r="H31" s="49">
        <v>1</v>
      </c>
      <c r="I31" s="100" t="s">
        <v>123</v>
      </c>
      <c r="J31" s="54">
        <v>18</v>
      </c>
      <c r="K31" s="54">
        <v>456</v>
      </c>
      <c r="L31" s="54">
        <v>33</v>
      </c>
      <c r="M31" s="54">
        <v>6</v>
      </c>
      <c r="O31" s="50">
        <v>2</v>
      </c>
      <c r="P31" s="100" t="s">
        <v>124</v>
      </c>
      <c r="Q31" s="54">
        <v>13</v>
      </c>
      <c r="R31" s="54">
        <v>394</v>
      </c>
      <c r="S31" s="54">
        <v>24</v>
      </c>
      <c r="T31" s="54">
        <v>5</v>
      </c>
    </row>
    <row r="32" spans="1:20" ht="15" customHeight="1">
      <c r="A32" s="34">
        <v>27</v>
      </c>
      <c r="B32" s="100" t="s">
        <v>125</v>
      </c>
      <c r="C32" s="30">
        <v>4</v>
      </c>
      <c r="D32" s="30">
        <v>61</v>
      </c>
      <c r="E32" s="30">
        <v>8</v>
      </c>
      <c r="F32" s="34">
        <v>3</v>
      </c>
      <c r="H32" s="50">
        <v>2</v>
      </c>
      <c r="I32" s="100" t="s">
        <v>126</v>
      </c>
      <c r="J32" s="54">
        <v>21</v>
      </c>
      <c r="K32" s="54">
        <v>639</v>
      </c>
      <c r="L32" s="54">
        <v>39</v>
      </c>
      <c r="M32" s="54">
        <v>4</v>
      </c>
      <c r="O32" s="50">
        <v>3</v>
      </c>
      <c r="P32" s="100" t="s">
        <v>127</v>
      </c>
      <c r="Q32" s="60">
        <v>11</v>
      </c>
      <c r="R32" s="45">
        <v>346</v>
      </c>
      <c r="S32" s="45">
        <v>22</v>
      </c>
      <c r="T32" s="45">
        <v>4</v>
      </c>
    </row>
    <row r="33" spans="1:20" ht="15" customHeight="1" thickBot="1">
      <c r="A33" s="34">
        <v>28</v>
      </c>
      <c r="B33" s="100" t="s">
        <v>128</v>
      </c>
      <c r="C33" s="30">
        <v>16</v>
      </c>
      <c r="D33" s="30">
        <v>433</v>
      </c>
      <c r="E33" s="30">
        <v>22</v>
      </c>
      <c r="F33" s="34">
        <v>6</v>
      </c>
      <c r="H33" s="50">
        <v>3</v>
      </c>
      <c r="I33" s="100" t="s">
        <v>129</v>
      </c>
      <c r="J33" s="54">
        <v>20</v>
      </c>
      <c r="K33" s="54">
        <v>466</v>
      </c>
      <c r="L33" s="54">
        <v>34</v>
      </c>
      <c r="M33" s="54">
        <v>6</v>
      </c>
      <c r="O33" s="118" t="s">
        <v>88</v>
      </c>
      <c r="P33" s="119"/>
      <c r="Q33" s="39">
        <f>SUM(Q30:Q32)</f>
        <v>36</v>
      </c>
      <c r="R33" s="39">
        <f>SUM(R30:R32)</f>
        <v>1060</v>
      </c>
      <c r="S33" s="39">
        <f>SUM(S30:S32)</f>
        <v>71</v>
      </c>
      <c r="T33" s="39">
        <f>SUM(T30:T32)</f>
        <v>13</v>
      </c>
    </row>
    <row r="34" spans="1:15" ht="15" customHeight="1">
      <c r="A34" s="34">
        <v>29</v>
      </c>
      <c r="B34" s="100" t="s">
        <v>130</v>
      </c>
      <c r="C34" s="30">
        <v>7</v>
      </c>
      <c r="D34" s="30">
        <v>201</v>
      </c>
      <c r="E34" s="30">
        <v>12</v>
      </c>
      <c r="F34" s="34">
        <v>4</v>
      </c>
      <c r="H34" s="50">
        <v>4</v>
      </c>
      <c r="I34" s="100" t="s">
        <v>131</v>
      </c>
      <c r="J34" s="54">
        <v>26</v>
      </c>
      <c r="K34" s="54">
        <v>829</v>
      </c>
      <c r="L34" s="54">
        <v>46</v>
      </c>
      <c r="M34" s="54">
        <v>5</v>
      </c>
      <c r="O34" s="30" t="s">
        <v>105</v>
      </c>
    </row>
    <row r="35" spans="1:13" ht="15" customHeight="1">
      <c r="A35" s="34">
        <v>30</v>
      </c>
      <c r="B35" s="100" t="s">
        <v>132</v>
      </c>
      <c r="C35" s="30">
        <v>25</v>
      </c>
      <c r="D35" s="30">
        <v>846</v>
      </c>
      <c r="E35" s="30">
        <v>35</v>
      </c>
      <c r="F35" s="34">
        <v>3</v>
      </c>
      <c r="H35" s="50">
        <v>5</v>
      </c>
      <c r="I35" s="100" t="s">
        <v>133</v>
      </c>
      <c r="J35" s="54">
        <v>24</v>
      </c>
      <c r="K35" s="54">
        <v>689</v>
      </c>
      <c r="L35" s="54">
        <v>43</v>
      </c>
      <c r="M35" s="54">
        <v>5</v>
      </c>
    </row>
    <row r="36" spans="1:13" ht="15" customHeight="1">
      <c r="A36" s="34">
        <v>31</v>
      </c>
      <c r="B36" s="100" t="s">
        <v>134</v>
      </c>
      <c r="C36" s="30">
        <v>19</v>
      </c>
      <c r="D36" s="30">
        <v>536</v>
      </c>
      <c r="E36" s="30">
        <v>25</v>
      </c>
      <c r="F36" s="34">
        <v>6</v>
      </c>
      <c r="H36" s="50">
        <v>6</v>
      </c>
      <c r="I36" s="100" t="s">
        <v>135</v>
      </c>
      <c r="J36" s="54">
        <v>21</v>
      </c>
      <c r="K36" s="54">
        <v>683</v>
      </c>
      <c r="L36" s="54">
        <v>38</v>
      </c>
      <c r="M36" s="54">
        <v>5</v>
      </c>
    </row>
    <row r="37" spans="1:13" ht="15" customHeight="1">
      <c r="A37" s="34">
        <v>32</v>
      </c>
      <c r="B37" s="100" t="s">
        <v>136</v>
      </c>
      <c r="C37" s="30">
        <v>6</v>
      </c>
      <c r="D37" s="30">
        <v>125</v>
      </c>
      <c r="E37" s="30">
        <v>10</v>
      </c>
      <c r="F37" s="34">
        <v>4</v>
      </c>
      <c r="H37" s="50">
        <v>7</v>
      </c>
      <c r="I37" s="100" t="s">
        <v>137</v>
      </c>
      <c r="J37" s="54">
        <v>29</v>
      </c>
      <c r="K37" s="54">
        <v>843</v>
      </c>
      <c r="L37" s="54">
        <v>51</v>
      </c>
      <c r="M37" s="54">
        <v>6</v>
      </c>
    </row>
    <row r="38" spans="1:25" ht="15" customHeight="1">
      <c r="A38" s="34">
        <v>33</v>
      </c>
      <c r="B38" s="100" t="s">
        <v>138</v>
      </c>
      <c r="C38" s="30">
        <v>6</v>
      </c>
      <c r="D38" s="30">
        <v>109</v>
      </c>
      <c r="E38" s="30">
        <v>10</v>
      </c>
      <c r="F38" s="34">
        <v>4</v>
      </c>
      <c r="H38" s="50">
        <v>8</v>
      </c>
      <c r="I38" s="100" t="s">
        <v>139</v>
      </c>
      <c r="J38" s="54">
        <v>22</v>
      </c>
      <c r="K38" s="54">
        <v>693</v>
      </c>
      <c r="L38" s="54">
        <v>38</v>
      </c>
      <c r="M38" s="54">
        <v>5</v>
      </c>
      <c r="V38" s="54"/>
      <c r="W38" s="54"/>
      <c r="X38" s="54"/>
      <c r="Y38" s="54"/>
    </row>
    <row r="39" spans="1:25" ht="15" customHeight="1">
      <c r="A39" s="34">
        <v>34</v>
      </c>
      <c r="B39" s="100" t="s">
        <v>140</v>
      </c>
      <c r="C39" s="30">
        <v>21</v>
      </c>
      <c r="D39" s="30">
        <v>766</v>
      </c>
      <c r="E39" s="30">
        <v>28</v>
      </c>
      <c r="F39" s="34">
        <v>3</v>
      </c>
      <c r="H39" s="50">
        <v>9</v>
      </c>
      <c r="I39" s="100" t="s">
        <v>141</v>
      </c>
      <c r="J39" s="54">
        <v>21</v>
      </c>
      <c r="K39" s="54">
        <v>686</v>
      </c>
      <c r="L39" s="54">
        <v>38</v>
      </c>
      <c r="M39" s="54">
        <v>5</v>
      </c>
      <c r="V39" s="54"/>
      <c r="W39" s="54"/>
      <c r="X39" s="54"/>
      <c r="Y39" s="54"/>
    </row>
    <row r="40" spans="1:25" ht="15" customHeight="1">
      <c r="A40" s="34">
        <v>35</v>
      </c>
      <c r="B40" s="100" t="s">
        <v>142</v>
      </c>
      <c r="C40" s="30">
        <v>19</v>
      </c>
      <c r="D40" s="30">
        <v>565</v>
      </c>
      <c r="E40" s="30">
        <v>25</v>
      </c>
      <c r="F40" s="34">
        <v>4</v>
      </c>
      <c r="H40" s="50">
        <v>10</v>
      </c>
      <c r="I40" s="100" t="s">
        <v>143</v>
      </c>
      <c r="J40" s="54">
        <v>20</v>
      </c>
      <c r="K40" s="54">
        <v>604</v>
      </c>
      <c r="L40" s="54">
        <v>36</v>
      </c>
      <c r="M40" s="54">
        <v>5</v>
      </c>
      <c r="V40" s="54"/>
      <c r="W40" s="54"/>
      <c r="X40" s="54"/>
      <c r="Y40" s="54"/>
    </row>
    <row r="41" spans="1:25" ht="15" customHeight="1">
      <c r="A41" s="34">
        <v>36</v>
      </c>
      <c r="B41" s="100" t="s">
        <v>144</v>
      </c>
      <c r="C41" s="30">
        <v>9</v>
      </c>
      <c r="D41" s="30">
        <v>231</v>
      </c>
      <c r="E41" s="30">
        <v>14</v>
      </c>
      <c r="F41" s="34">
        <v>3</v>
      </c>
      <c r="H41" s="50">
        <v>11</v>
      </c>
      <c r="I41" s="100" t="s">
        <v>145</v>
      </c>
      <c r="J41" s="54">
        <v>16</v>
      </c>
      <c r="K41" s="54">
        <v>496</v>
      </c>
      <c r="L41" s="54">
        <v>28</v>
      </c>
      <c r="M41" s="54">
        <v>3</v>
      </c>
      <c r="V41" s="54"/>
      <c r="W41" s="54"/>
      <c r="X41" s="54"/>
      <c r="Y41" s="54"/>
    </row>
    <row r="42" spans="1:25" ht="15" customHeight="1">
      <c r="A42" s="34">
        <v>37</v>
      </c>
      <c r="B42" s="100" t="s">
        <v>146</v>
      </c>
      <c r="C42" s="30">
        <v>8</v>
      </c>
      <c r="D42" s="30">
        <v>224</v>
      </c>
      <c r="E42" s="30">
        <v>12</v>
      </c>
      <c r="F42" s="34">
        <v>4</v>
      </c>
      <c r="H42" s="50">
        <v>12</v>
      </c>
      <c r="I42" s="100" t="s">
        <v>147</v>
      </c>
      <c r="J42" s="54">
        <v>10</v>
      </c>
      <c r="K42" s="54">
        <v>248</v>
      </c>
      <c r="L42" s="54">
        <v>19</v>
      </c>
      <c r="M42" s="54">
        <v>2</v>
      </c>
      <c r="V42" s="54"/>
      <c r="W42" s="54"/>
      <c r="X42" s="54"/>
      <c r="Y42" s="54"/>
    </row>
    <row r="43" spans="1:25" ht="15" customHeight="1">
      <c r="A43" s="34">
        <v>38</v>
      </c>
      <c r="B43" s="100" t="s">
        <v>148</v>
      </c>
      <c r="C43" s="30">
        <v>6</v>
      </c>
      <c r="D43" s="30">
        <v>91</v>
      </c>
      <c r="E43" s="30">
        <v>10</v>
      </c>
      <c r="F43" s="34">
        <v>4</v>
      </c>
      <c r="H43" s="50">
        <v>13</v>
      </c>
      <c r="I43" s="100" t="s">
        <v>149</v>
      </c>
      <c r="J43" s="54">
        <v>18</v>
      </c>
      <c r="K43" s="54">
        <v>611</v>
      </c>
      <c r="L43" s="54">
        <v>34</v>
      </c>
      <c r="M43" s="54">
        <v>5</v>
      </c>
      <c r="V43" s="54"/>
      <c r="W43" s="54"/>
      <c r="X43" s="54"/>
      <c r="Y43" s="54"/>
    </row>
    <row r="44" spans="1:25" ht="15" customHeight="1">
      <c r="A44" s="34">
        <v>39</v>
      </c>
      <c r="B44" s="100" t="s">
        <v>150</v>
      </c>
      <c r="C44" s="30">
        <v>13</v>
      </c>
      <c r="D44" s="30">
        <v>316</v>
      </c>
      <c r="E44" s="30">
        <v>18</v>
      </c>
      <c r="F44" s="34">
        <v>5</v>
      </c>
      <c r="H44" s="50">
        <v>14</v>
      </c>
      <c r="I44" s="100" t="s">
        <v>151</v>
      </c>
      <c r="J44" s="54">
        <v>11</v>
      </c>
      <c r="K44" s="54">
        <v>333</v>
      </c>
      <c r="L44" s="54">
        <v>23</v>
      </c>
      <c r="M44" s="54">
        <v>3</v>
      </c>
      <c r="V44" s="54"/>
      <c r="W44" s="54"/>
      <c r="X44" s="54"/>
      <c r="Y44" s="54"/>
    </row>
    <row r="45" spans="1:25" ht="15" customHeight="1">
      <c r="A45" s="34">
        <v>40</v>
      </c>
      <c r="B45" s="100" t="s">
        <v>152</v>
      </c>
      <c r="C45" s="30">
        <v>4</v>
      </c>
      <c r="D45" s="30">
        <v>56</v>
      </c>
      <c r="E45" s="30">
        <v>8</v>
      </c>
      <c r="F45" s="34">
        <v>5</v>
      </c>
      <c r="H45" s="50">
        <v>15</v>
      </c>
      <c r="I45" s="100" t="s">
        <v>153</v>
      </c>
      <c r="J45" s="54">
        <v>13</v>
      </c>
      <c r="K45" s="54">
        <v>364</v>
      </c>
      <c r="L45" s="54">
        <v>24</v>
      </c>
      <c r="M45" s="54">
        <v>3</v>
      </c>
      <c r="V45" s="54"/>
      <c r="W45" s="54"/>
      <c r="X45" s="54"/>
      <c r="Y45" s="54"/>
    </row>
    <row r="46" spans="1:25" ht="15" customHeight="1">
      <c r="A46" s="34">
        <v>41</v>
      </c>
      <c r="B46" s="100" t="s">
        <v>154</v>
      </c>
      <c r="C46" s="30">
        <v>10</v>
      </c>
      <c r="D46" s="30">
        <v>247</v>
      </c>
      <c r="E46" s="30">
        <v>14</v>
      </c>
      <c r="F46" s="34">
        <v>3</v>
      </c>
      <c r="H46" s="50">
        <v>16</v>
      </c>
      <c r="I46" s="100" t="s">
        <v>155</v>
      </c>
      <c r="J46" s="54">
        <v>8</v>
      </c>
      <c r="K46" s="54">
        <v>190</v>
      </c>
      <c r="L46" s="54">
        <v>16</v>
      </c>
      <c r="M46" s="54">
        <v>2</v>
      </c>
      <c r="V46" s="54"/>
      <c r="W46" s="54"/>
      <c r="X46" s="54"/>
      <c r="Y46" s="54"/>
    </row>
    <row r="47" spans="1:25" ht="15" customHeight="1">
      <c r="A47" s="34">
        <v>42</v>
      </c>
      <c r="B47" s="100" t="s">
        <v>156</v>
      </c>
      <c r="C47" s="30">
        <v>8</v>
      </c>
      <c r="D47" s="30">
        <v>230</v>
      </c>
      <c r="E47" s="30">
        <v>13</v>
      </c>
      <c r="F47" s="34">
        <v>2</v>
      </c>
      <c r="H47" s="50">
        <v>17</v>
      </c>
      <c r="I47" s="100" t="s">
        <v>157</v>
      </c>
      <c r="J47" s="54">
        <v>20</v>
      </c>
      <c r="K47" s="54">
        <v>642</v>
      </c>
      <c r="L47" s="54">
        <v>37</v>
      </c>
      <c r="M47" s="54">
        <v>4</v>
      </c>
      <c r="V47" s="54"/>
      <c r="W47" s="54"/>
      <c r="X47" s="54"/>
      <c r="Y47" s="54"/>
    </row>
    <row r="48" spans="1:25" ht="15" customHeight="1">
      <c r="A48" s="34">
        <v>43</v>
      </c>
      <c r="B48" s="100" t="s">
        <v>158</v>
      </c>
      <c r="C48" s="30">
        <v>8</v>
      </c>
      <c r="D48" s="30">
        <v>202</v>
      </c>
      <c r="E48" s="30">
        <v>13</v>
      </c>
      <c r="F48" s="34">
        <v>5</v>
      </c>
      <c r="H48" s="50">
        <v>18</v>
      </c>
      <c r="I48" s="100" t="s">
        <v>159</v>
      </c>
      <c r="J48" s="54">
        <v>17</v>
      </c>
      <c r="K48" s="54">
        <v>508</v>
      </c>
      <c r="L48" s="54">
        <v>32</v>
      </c>
      <c r="M48" s="54">
        <v>4</v>
      </c>
      <c r="V48" s="54"/>
      <c r="W48" s="54"/>
      <c r="X48" s="54"/>
      <c r="Y48" s="54"/>
    </row>
    <row r="49" spans="1:25" ht="15" customHeight="1">
      <c r="A49" s="34">
        <v>44</v>
      </c>
      <c r="B49" s="100" t="s">
        <v>160</v>
      </c>
      <c r="C49" s="30">
        <v>13</v>
      </c>
      <c r="D49" s="30">
        <v>337</v>
      </c>
      <c r="E49" s="30">
        <v>18</v>
      </c>
      <c r="F49" s="34">
        <v>4</v>
      </c>
      <c r="H49" s="50">
        <v>19</v>
      </c>
      <c r="I49" s="100" t="s">
        <v>161</v>
      </c>
      <c r="J49" s="54">
        <v>20</v>
      </c>
      <c r="K49" s="54">
        <v>633</v>
      </c>
      <c r="L49" s="54">
        <v>38</v>
      </c>
      <c r="M49" s="54">
        <v>5</v>
      </c>
      <c r="V49" s="54"/>
      <c r="W49" s="54"/>
      <c r="X49" s="54"/>
      <c r="Y49" s="54"/>
    </row>
    <row r="50" spans="1:25" ht="15" customHeight="1">
      <c r="A50" s="34">
        <v>45</v>
      </c>
      <c r="B50" s="100" t="s">
        <v>162</v>
      </c>
      <c r="C50" s="30">
        <v>23</v>
      </c>
      <c r="D50" s="30">
        <v>735</v>
      </c>
      <c r="E50" s="30">
        <v>30</v>
      </c>
      <c r="F50" s="34">
        <v>2</v>
      </c>
      <c r="H50" s="50">
        <v>20</v>
      </c>
      <c r="I50" s="100" t="s">
        <v>163</v>
      </c>
      <c r="J50" s="54">
        <v>14</v>
      </c>
      <c r="K50" s="54">
        <v>428</v>
      </c>
      <c r="L50" s="54">
        <v>26</v>
      </c>
      <c r="M50" s="54">
        <v>5</v>
      </c>
      <c r="V50" s="54"/>
      <c r="W50" s="54"/>
      <c r="X50" s="54"/>
      <c r="Y50" s="54"/>
    </row>
    <row r="51" spans="1:25" ht="15" customHeight="1">
      <c r="A51" s="34">
        <v>46</v>
      </c>
      <c r="B51" s="100" t="s">
        <v>164</v>
      </c>
      <c r="C51" s="30">
        <v>19</v>
      </c>
      <c r="D51" s="30">
        <v>576</v>
      </c>
      <c r="E51" s="30">
        <v>25</v>
      </c>
      <c r="F51" s="34">
        <v>3</v>
      </c>
      <c r="H51" s="59">
        <v>21</v>
      </c>
      <c r="I51" s="100" t="s">
        <v>165</v>
      </c>
      <c r="J51" s="60">
        <v>21</v>
      </c>
      <c r="K51" s="45">
        <v>710</v>
      </c>
      <c r="L51" s="45">
        <v>38</v>
      </c>
      <c r="M51" s="45">
        <v>4</v>
      </c>
      <c r="V51" s="54"/>
      <c r="W51" s="54"/>
      <c r="X51" s="54"/>
      <c r="Y51" s="54"/>
    </row>
    <row r="52" spans="1:13" ht="15" customHeight="1" thickBot="1">
      <c r="A52" s="37">
        <v>47</v>
      </c>
      <c r="B52" s="101" t="s">
        <v>166</v>
      </c>
      <c r="C52" s="61">
        <v>21</v>
      </c>
      <c r="D52" s="37">
        <v>662</v>
      </c>
      <c r="E52" s="37">
        <v>29</v>
      </c>
      <c r="F52" s="37">
        <v>3</v>
      </c>
      <c r="H52" s="118" t="s">
        <v>88</v>
      </c>
      <c r="I52" s="119"/>
      <c r="J52" s="39">
        <v>390</v>
      </c>
      <c r="K52" s="39">
        <v>11751</v>
      </c>
      <c r="L52" s="39">
        <v>711</v>
      </c>
      <c r="M52" s="39">
        <v>92</v>
      </c>
    </row>
    <row r="53" spans="1:13" ht="15" customHeight="1">
      <c r="A53" s="30" t="s">
        <v>167</v>
      </c>
      <c r="M53" s="63"/>
    </row>
    <row r="54" ht="15" customHeight="1">
      <c r="A54" s="30" t="s">
        <v>168</v>
      </c>
    </row>
    <row r="69" ht="18" customHeight="1"/>
  </sheetData>
  <mergeCells count="48">
    <mergeCell ref="O33:P33"/>
    <mergeCell ref="E4:E5"/>
    <mergeCell ref="F4:F5"/>
    <mergeCell ref="H4:H5"/>
    <mergeCell ref="I4:I5"/>
    <mergeCell ref="P4:P5"/>
    <mergeCell ref="O14:P14"/>
    <mergeCell ref="H18:I18"/>
    <mergeCell ref="O18:O19"/>
    <mergeCell ref="P18:P19"/>
    <mergeCell ref="A4:A5"/>
    <mergeCell ref="B4:B5"/>
    <mergeCell ref="C4:C5"/>
    <mergeCell ref="D4:D5"/>
    <mergeCell ref="Q4:Q5"/>
    <mergeCell ref="R4:R5"/>
    <mergeCell ref="J4:J5"/>
    <mergeCell ref="K4:K5"/>
    <mergeCell ref="L4:L5"/>
    <mergeCell ref="M4:M5"/>
    <mergeCell ref="S4:S5"/>
    <mergeCell ref="T4:T5"/>
    <mergeCell ref="O9:P9"/>
    <mergeCell ref="O11:O12"/>
    <mergeCell ref="P11:P12"/>
    <mergeCell ref="Q11:Q12"/>
    <mergeCell ref="R11:R12"/>
    <mergeCell ref="S11:S12"/>
    <mergeCell ref="T11:T12"/>
    <mergeCell ref="O4:O5"/>
    <mergeCell ref="Q18:Q19"/>
    <mergeCell ref="R18:R19"/>
    <mergeCell ref="S18:S19"/>
    <mergeCell ref="T18:T19"/>
    <mergeCell ref="O26:P26"/>
    <mergeCell ref="O28:O29"/>
    <mergeCell ref="P28:P29"/>
    <mergeCell ref="Q28:Q29"/>
    <mergeCell ref="H52:I52"/>
    <mergeCell ref="R28:R29"/>
    <mergeCell ref="S28:S29"/>
    <mergeCell ref="T28:T29"/>
    <mergeCell ref="H29:H30"/>
    <mergeCell ref="I29:I30"/>
    <mergeCell ref="J29:J30"/>
    <mergeCell ref="K29:K30"/>
    <mergeCell ref="L29:L30"/>
    <mergeCell ref="M29:M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5"/>
  <sheetViews>
    <sheetView workbookViewId="0" topLeftCell="A1">
      <selection activeCell="A1" sqref="A1"/>
    </sheetView>
  </sheetViews>
  <sheetFormatPr defaultColWidth="9.00390625" defaultRowHeight="13.5"/>
  <cols>
    <col min="1" max="1" width="4.375" style="30" customWidth="1"/>
    <col min="2" max="3" width="2.625" style="30" customWidth="1"/>
    <col min="4" max="4" width="6.125" style="30" customWidth="1"/>
    <col min="5" max="5" width="3.625" style="30" customWidth="1"/>
    <col min="6" max="6" width="6.75390625" style="30" customWidth="1"/>
    <col min="7" max="9" width="8.625" style="30" customWidth="1"/>
    <col min="10" max="11" width="6.625" style="30" customWidth="1"/>
    <col min="12" max="14" width="6.00390625" style="30" customWidth="1"/>
    <col min="15" max="16384" width="9.00390625" style="30" customWidth="1"/>
  </cols>
  <sheetData>
    <row r="1" ht="14.25">
      <c r="A1" s="29" t="s">
        <v>221</v>
      </c>
    </row>
    <row r="2" ht="12">
      <c r="A2" s="41" t="s">
        <v>3</v>
      </c>
    </row>
    <row r="3" spans="1:14" s="62" customFormat="1" ht="12" thickBot="1">
      <c r="A3" s="62" t="s">
        <v>169</v>
      </c>
      <c r="N3" s="64" t="s">
        <v>170</v>
      </c>
    </row>
    <row r="4" spans="1:15" s="62" customFormat="1" ht="15.75" customHeight="1">
      <c r="A4" s="136" t="s">
        <v>171</v>
      </c>
      <c r="B4" s="136"/>
      <c r="C4" s="136"/>
      <c r="D4" s="137"/>
      <c r="E4" s="123" t="s">
        <v>172</v>
      </c>
      <c r="F4" s="123" t="s">
        <v>173</v>
      </c>
      <c r="G4" s="126" t="s">
        <v>174</v>
      </c>
      <c r="H4" s="127"/>
      <c r="I4" s="128"/>
      <c r="J4" s="123" t="s">
        <v>175</v>
      </c>
      <c r="K4" s="126" t="s">
        <v>176</v>
      </c>
      <c r="L4" s="127"/>
      <c r="M4" s="128"/>
      <c r="N4" s="129" t="s">
        <v>177</v>
      </c>
      <c r="O4" s="65"/>
    </row>
    <row r="5" spans="1:15" s="62" customFormat="1" ht="11.25">
      <c r="A5" s="138"/>
      <c r="B5" s="138"/>
      <c r="C5" s="138"/>
      <c r="D5" s="139"/>
      <c r="E5" s="124"/>
      <c r="F5" s="124"/>
      <c r="G5" s="132" t="s">
        <v>178</v>
      </c>
      <c r="H5" s="133" t="s">
        <v>179</v>
      </c>
      <c r="I5" s="134" t="s">
        <v>180</v>
      </c>
      <c r="J5" s="124"/>
      <c r="K5" s="132" t="s">
        <v>178</v>
      </c>
      <c r="L5" s="133" t="s">
        <v>179</v>
      </c>
      <c r="M5" s="134" t="s">
        <v>180</v>
      </c>
      <c r="N5" s="130"/>
      <c r="O5" s="65"/>
    </row>
    <row r="6" spans="1:15" s="62" customFormat="1" ht="21.75" customHeight="1">
      <c r="A6" s="140"/>
      <c r="B6" s="140"/>
      <c r="C6" s="140"/>
      <c r="D6" s="141"/>
      <c r="E6" s="125"/>
      <c r="F6" s="125"/>
      <c r="G6" s="131"/>
      <c r="H6" s="125"/>
      <c r="I6" s="135"/>
      <c r="J6" s="125"/>
      <c r="K6" s="131"/>
      <c r="L6" s="125"/>
      <c r="M6" s="135"/>
      <c r="N6" s="131"/>
      <c r="O6" s="65"/>
    </row>
    <row r="7" spans="1:14" s="62" customFormat="1" ht="11.25">
      <c r="A7" s="65" t="s">
        <v>181</v>
      </c>
      <c r="B7" s="65">
        <v>8</v>
      </c>
      <c r="C7" s="62" t="s">
        <v>49</v>
      </c>
      <c r="D7" s="66">
        <v>1996</v>
      </c>
      <c r="E7" s="67">
        <v>59</v>
      </c>
      <c r="F7" s="67">
        <v>914</v>
      </c>
      <c r="G7" s="67">
        <v>28122</v>
      </c>
      <c r="H7" s="67">
        <v>14329</v>
      </c>
      <c r="I7" s="67">
        <v>13793</v>
      </c>
      <c r="J7" s="68">
        <v>30.8</v>
      </c>
      <c r="K7" s="67">
        <v>1297</v>
      </c>
      <c r="L7" s="67">
        <v>369</v>
      </c>
      <c r="M7" s="67">
        <v>928</v>
      </c>
      <c r="N7" s="69">
        <v>421</v>
      </c>
    </row>
    <row r="8" spans="1:14" s="62" customFormat="1" ht="11.25">
      <c r="A8" s="65"/>
      <c r="B8" s="65">
        <v>9</v>
      </c>
      <c r="C8" s="65" t="s">
        <v>49</v>
      </c>
      <c r="D8" s="66">
        <v>1997</v>
      </c>
      <c r="E8" s="67">
        <v>59</v>
      </c>
      <c r="F8" s="67">
        <v>891</v>
      </c>
      <c r="G8" s="67">
        <v>27048</v>
      </c>
      <c r="H8" s="67">
        <v>13786</v>
      </c>
      <c r="I8" s="67">
        <v>13262</v>
      </c>
      <c r="J8" s="68">
        <v>30.4</v>
      </c>
      <c r="K8" s="67">
        <v>1280</v>
      </c>
      <c r="L8" s="67">
        <v>348</v>
      </c>
      <c r="M8" s="67">
        <v>932</v>
      </c>
      <c r="N8" s="67">
        <v>425</v>
      </c>
    </row>
    <row r="9" spans="1:14" s="62" customFormat="1" ht="11.25">
      <c r="A9" s="65"/>
      <c r="B9" s="65">
        <v>10</v>
      </c>
      <c r="C9" s="65" t="s">
        <v>49</v>
      </c>
      <c r="D9" s="66">
        <v>1998</v>
      </c>
      <c r="E9" s="70">
        <v>59</v>
      </c>
      <c r="F9" s="70">
        <v>877</v>
      </c>
      <c r="G9" s="70">
        <v>26383</v>
      </c>
      <c r="H9" s="70">
        <v>13468</v>
      </c>
      <c r="I9" s="70">
        <v>12915</v>
      </c>
      <c r="J9" s="71">
        <v>30.4</v>
      </c>
      <c r="K9" s="70">
        <v>1256</v>
      </c>
      <c r="L9" s="70">
        <v>336</v>
      </c>
      <c r="M9" s="70">
        <v>920</v>
      </c>
      <c r="N9" s="70">
        <v>414</v>
      </c>
    </row>
    <row r="10" spans="1:14" s="62" customFormat="1" ht="11.25">
      <c r="A10" s="65"/>
      <c r="B10" s="65">
        <v>11</v>
      </c>
      <c r="C10" s="65" t="s">
        <v>49</v>
      </c>
      <c r="D10" s="66">
        <v>1999</v>
      </c>
      <c r="E10" s="72">
        <v>59</v>
      </c>
      <c r="F10" s="72">
        <v>860</v>
      </c>
      <c r="G10" s="72">
        <v>25949</v>
      </c>
      <c r="H10" s="72">
        <v>13282</v>
      </c>
      <c r="I10" s="72">
        <v>12667</v>
      </c>
      <c r="J10" s="73">
        <v>30.2</v>
      </c>
      <c r="K10" s="72">
        <v>1245</v>
      </c>
      <c r="L10" s="72">
        <v>336</v>
      </c>
      <c r="M10" s="72">
        <v>909</v>
      </c>
      <c r="N10" s="72">
        <v>414</v>
      </c>
    </row>
    <row r="11" spans="1:14" s="62" customFormat="1" ht="11.25">
      <c r="A11" s="65"/>
      <c r="B11" s="65">
        <v>12</v>
      </c>
      <c r="C11" s="65" t="s">
        <v>49</v>
      </c>
      <c r="D11" s="74">
        <v>2000</v>
      </c>
      <c r="E11" s="75">
        <v>59</v>
      </c>
      <c r="F11" s="72">
        <v>848</v>
      </c>
      <c r="G11" s="72">
        <v>25448</v>
      </c>
      <c r="H11" s="72">
        <v>13046</v>
      </c>
      <c r="I11" s="72">
        <v>12402</v>
      </c>
      <c r="J11" s="73">
        <v>30.00943396226415</v>
      </c>
      <c r="K11" s="72">
        <v>1218</v>
      </c>
      <c r="L11" s="72">
        <v>327</v>
      </c>
      <c r="M11" s="72">
        <v>891</v>
      </c>
      <c r="N11" s="72">
        <v>409</v>
      </c>
    </row>
    <row r="12" spans="2:14" s="62" customFormat="1" ht="11.25">
      <c r="B12" s="65">
        <v>13</v>
      </c>
      <c r="C12" s="65" t="s">
        <v>49</v>
      </c>
      <c r="D12" s="66">
        <v>2001</v>
      </c>
      <c r="E12" s="72">
        <v>59</v>
      </c>
      <c r="F12" s="72">
        <v>848</v>
      </c>
      <c r="G12" s="72">
        <v>25063</v>
      </c>
      <c r="H12" s="72">
        <v>12764</v>
      </c>
      <c r="I12" s="72">
        <v>12299</v>
      </c>
      <c r="J12" s="73">
        <v>29.555424528301888</v>
      </c>
      <c r="K12" s="72">
        <v>1225</v>
      </c>
      <c r="L12" s="72">
        <v>332</v>
      </c>
      <c r="M12" s="72">
        <v>893</v>
      </c>
      <c r="N12" s="72">
        <v>391</v>
      </c>
    </row>
    <row r="13" spans="1:14" s="62" customFormat="1" ht="11.25">
      <c r="A13" s="65"/>
      <c r="B13" s="65">
        <v>14</v>
      </c>
      <c r="C13" s="65" t="s">
        <v>49</v>
      </c>
      <c r="D13" s="66">
        <v>2002</v>
      </c>
      <c r="E13" s="72">
        <v>59</v>
      </c>
      <c r="F13" s="72">
        <v>848</v>
      </c>
      <c r="G13" s="72">
        <v>24898</v>
      </c>
      <c r="H13" s="72">
        <v>12691</v>
      </c>
      <c r="I13" s="72">
        <v>12207</v>
      </c>
      <c r="J13" s="73">
        <f>G13/F13</f>
        <v>29.360849056603772</v>
      </c>
      <c r="K13" s="72">
        <f>SUM(L13:M13)</f>
        <v>1246</v>
      </c>
      <c r="L13" s="72">
        <v>347</v>
      </c>
      <c r="M13" s="72">
        <v>899</v>
      </c>
      <c r="N13" s="72">
        <v>355</v>
      </c>
    </row>
    <row r="14" spans="1:14" s="62" customFormat="1" ht="11.25">
      <c r="A14" s="65"/>
      <c r="B14" s="65">
        <v>15</v>
      </c>
      <c r="C14" s="65" t="s">
        <v>49</v>
      </c>
      <c r="D14" s="66">
        <v>2003</v>
      </c>
      <c r="E14" s="72">
        <v>59</v>
      </c>
      <c r="F14" s="72">
        <v>851</v>
      </c>
      <c r="G14" s="72">
        <v>24971</v>
      </c>
      <c r="H14" s="72">
        <v>12774</v>
      </c>
      <c r="I14" s="72">
        <v>12197</v>
      </c>
      <c r="J14" s="73">
        <f>G14/F14</f>
        <v>29.34312573443008</v>
      </c>
      <c r="K14" s="72">
        <f>SUM(L14:M14)</f>
        <v>1257</v>
      </c>
      <c r="L14" s="72">
        <v>350</v>
      </c>
      <c r="M14" s="72">
        <v>907</v>
      </c>
      <c r="N14" s="72">
        <v>305</v>
      </c>
    </row>
    <row r="15" spans="1:14" s="62" customFormat="1" ht="11.25">
      <c r="A15" s="65"/>
      <c r="B15" s="65">
        <v>16</v>
      </c>
      <c r="C15" s="65" t="s">
        <v>49</v>
      </c>
      <c r="D15" s="66">
        <v>2004</v>
      </c>
      <c r="E15" s="75">
        <v>59</v>
      </c>
      <c r="F15" s="72">
        <v>856</v>
      </c>
      <c r="G15" s="72">
        <v>24999</v>
      </c>
      <c r="H15" s="72">
        <v>12747</v>
      </c>
      <c r="I15" s="72">
        <v>12252</v>
      </c>
      <c r="J15" s="73">
        <f>G15/F15</f>
        <v>29.20443925233645</v>
      </c>
      <c r="K15" s="72">
        <f>SUM(L15:M15)</f>
        <v>1270</v>
      </c>
      <c r="L15" s="72">
        <v>364</v>
      </c>
      <c r="M15" s="72">
        <v>906</v>
      </c>
      <c r="N15" s="72">
        <v>255</v>
      </c>
    </row>
    <row r="16" spans="1:14" s="62" customFormat="1" ht="11.25">
      <c r="A16" s="65"/>
      <c r="B16" s="65">
        <v>17</v>
      </c>
      <c r="C16" s="65" t="s">
        <v>49</v>
      </c>
      <c r="D16" s="66">
        <v>2005</v>
      </c>
      <c r="E16" s="72">
        <v>59</v>
      </c>
      <c r="F16" s="72">
        <v>870</v>
      </c>
      <c r="G16" s="72">
        <v>25083</v>
      </c>
      <c r="H16" s="72">
        <v>12807</v>
      </c>
      <c r="I16" s="72">
        <v>12276</v>
      </c>
      <c r="J16" s="73">
        <f>G16/F16</f>
        <v>28.83103448275862</v>
      </c>
      <c r="K16" s="72">
        <v>1176</v>
      </c>
      <c r="L16" s="72">
        <v>270</v>
      </c>
      <c r="M16" s="72">
        <v>906</v>
      </c>
      <c r="N16" s="72">
        <v>204</v>
      </c>
    </row>
    <row r="17" spans="1:14" s="62" customFormat="1" ht="11.25">
      <c r="A17" s="76"/>
      <c r="B17" s="76">
        <v>18</v>
      </c>
      <c r="C17" s="76" t="s">
        <v>49</v>
      </c>
      <c r="D17" s="77">
        <v>2006</v>
      </c>
      <c r="E17" s="78">
        <v>59</v>
      </c>
      <c r="F17" s="79">
        <v>863</v>
      </c>
      <c r="G17" s="79">
        <v>25026</v>
      </c>
      <c r="H17" s="79">
        <v>12821</v>
      </c>
      <c r="I17" s="79">
        <v>12205</v>
      </c>
      <c r="J17" s="80">
        <f>G17/F17</f>
        <v>28.998841251448436</v>
      </c>
      <c r="K17" s="79">
        <f>SUM(L17:M17)</f>
        <v>1277</v>
      </c>
      <c r="L17" s="79">
        <v>377</v>
      </c>
      <c r="M17" s="79">
        <v>900</v>
      </c>
      <c r="N17" s="79">
        <v>182</v>
      </c>
    </row>
    <row r="18" spans="1:14" s="62" customFormat="1" ht="15.75" customHeight="1">
      <c r="A18" s="76" t="s">
        <v>182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s="62" customFormat="1" ht="11.25">
      <c r="A19" s="65" t="s">
        <v>181</v>
      </c>
      <c r="B19" s="65">
        <v>8</v>
      </c>
      <c r="C19" s="62" t="s">
        <v>49</v>
      </c>
      <c r="D19" s="66">
        <v>1996</v>
      </c>
      <c r="E19" s="67">
        <v>21</v>
      </c>
      <c r="F19" s="67">
        <v>424</v>
      </c>
      <c r="G19" s="67">
        <v>14965</v>
      </c>
      <c r="H19" s="67">
        <v>7655</v>
      </c>
      <c r="I19" s="67">
        <v>7310</v>
      </c>
      <c r="J19" s="81">
        <v>35.3</v>
      </c>
      <c r="K19" s="67">
        <v>780</v>
      </c>
      <c r="L19" s="67">
        <v>431</v>
      </c>
      <c r="M19" s="67">
        <v>349</v>
      </c>
      <c r="N19" s="69">
        <v>181</v>
      </c>
    </row>
    <row r="20" spans="1:14" s="62" customFormat="1" ht="11.25">
      <c r="A20" s="65"/>
      <c r="B20" s="65">
        <v>9</v>
      </c>
      <c r="C20" s="65" t="s">
        <v>49</v>
      </c>
      <c r="D20" s="66">
        <v>1997</v>
      </c>
      <c r="E20" s="65">
        <v>21</v>
      </c>
      <c r="F20" s="72">
        <v>423</v>
      </c>
      <c r="G20" s="72">
        <v>14975</v>
      </c>
      <c r="H20" s="72">
        <v>7721</v>
      </c>
      <c r="I20" s="72">
        <v>7254</v>
      </c>
      <c r="J20" s="81">
        <v>35.4</v>
      </c>
      <c r="K20" s="67">
        <v>779</v>
      </c>
      <c r="L20" s="67">
        <v>422</v>
      </c>
      <c r="M20" s="67">
        <v>357</v>
      </c>
      <c r="N20" s="67">
        <v>166</v>
      </c>
    </row>
    <row r="21" spans="1:14" s="62" customFormat="1" ht="11.25">
      <c r="A21" s="65"/>
      <c r="B21" s="65">
        <v>10</v>
      </c>
      <c r="C21" s="65" t="s">
        <v>49</v>
      </c>
      <c r="D21" s="66">
        <v>1998</v>
      </c>
      <c r="E21" s="65">
        <v>21</v>
      </c>
      <c r="F21" s="65">
        <v>415</v>
      </c>
      <c r="G21" s="72">
        <v>14641</v>
      </c>
      <c r="H21" s="72">
        <v>7449</v>
      </c>
      <c r="I21" s="72">
        <v>7192</v>
      </c>
      <c r="J21" s="81">
        <v>35.3</v>
      </c>
      <c r="K21" s="65">
        <v>769</v>
      </c>
      <c r="L21" s="65">
        <v>412</v>
      </c>
      <c r="M21" s="65">
        <v>357</v>
      </c>
      <c r="N21" s="65">
        <v>143</v>
      </c>
    </row>
    <row r="22" spans="1:14" s="62" customFormat="1" ht="11.25">
      <c r="A22" s="65"/>
      <c r="B22" s="65">
        <v>11</v>
      </c>
      <c r="C22" s="65" t="s">
        <v>49</v>
      </c>
      <c r="D22" s="66">
        <v>1999</v>
      </c>
      <c r="E22" s="65">
        <v>21</v>
      </c>
      <c r="F22" s="65">
        <v>404</v>
      </c>
      <c r="G22" s="72">
        <v>14109</v>
      </c>
      <c r="H22" s="72">
        <v>7140</v>
      </c>
      <c r="I22" s="72">
        <v>6969</v>
      </c>
      <c r="J22" s="81">
        <v>34.9</v>
      </c>
      <c r="K22" s="65">
        <v>755</v>
      </c>
      <c r="L22" s="65">
        <v>401</v>
      </c>
      <c r="M22" s="65">
        <v>354</v>
      </c>
      <c r="N22" s="65">
        <v>112</v>
      </c>
    </row>
    <row r="23" spans="1:14" s="62" customFormat="1" ht="11.25">
      <c r="A23" s="65"/>
      <c r="B23" s="65">
        <v>12</v>
      </c>
      <c r="C23" s="65" t="s">
        <v>49</v>
      </c>
      <c r="D23" s="74">
        <v>2000</v>
      </c>
      <c r="E23" s="82">
        <v>21</v>
      </c>
      <c r="F23" s="65">
        <v>390</v>
      </c>
      <c r="G23" s="72">
        <v>13559</v>
      </c>
      <c r="H23" s="72">
        <v>6831</v>
      </c>
      <c r="I23" s="72">
        <v>6728</v>
      </c>
      <c r="J23" s="81">
        <v>34.766666666666666</v>
      </c>
      <c r="K23" s="65">
        <v>727</v>
      </c>
      <c r="L23" s="65">
        <v>393</v>
      </c>
      <c r="M23" s="65">
        <v>334</v>
      </c>
      <c r="N23" s="65">
        <v>101</v>
      </c>
    </row>
    <row r="24" spans="1:14" s="62" customFormat="1" ht="11.25">
      <c r="A24" s="65"/>
      <c r="B24" s="65">
        <v>13</v>
      </c>
      <c r="C24" s="65" t="s">
        <v>49</v>
      </c>
      <c r="D24" s="66">
        <v>2001</v>
      </c>
      <c r="E24" s="65">
        <v>21</v>
      </c>
      <c r="F24" s="65">
        <v>381</v>
      </c>
      <c r="G24" s="72">
        <v>13219</v>
      </c>
      <c r="H24" s="72">
        <v>6722</v>
      </c>
      <c r="I24" s="72">
        <v>6497</v>
      </c>
      <c r="J24" s="81">
        <v>34.69553805774278</v>
      </c>
      <c r="K24" s="65">
        <v>723</v>
      </c>
      <c r="L24" s="65">
        <v>391</v>
      </c>
      <c r="M24" s="65">
        <v>332</v>
      </c>
      <c r="N24" s="65">
        <v>79</v>
      </c>
    </row>
    <row r="25" spans="1:14" s="62" customFormat="1" ht="11.25">
      <c r="A25" s="65"/>
      <c r="B25" s="65">
        <v>14</v>
      </c>
      <c r="C25" s="65" t="s">
        <v>49</v>
      </c>
      <c r="D25" s="66">
        <v>2002</v>
      </c>
      <c r="E25" s="65">
        <v>21</v>
      </c>
      <c r="F25" s="65">
        <v>374</v>
      </c>
      <c r="G25" s="72">
        <v>12817</v>
      </c>
      <c r="H25" s="72">
        <v>6609</v>
      </c>
      <c r="I25" s="72">
        <v>6208</v>
      </c>
      <c r="J25" s="81">
        <f>G25/F25</f>
        <v>34.27005347593583</v>
      </c>
      <c r="K25" s="65">
        <f>SUM(L25:M25)</f>
        <v>729</v>
      </c>
      <c r="L25" s="65">
        <v>393</v>
      </c>
      <c r="M25" s="65">
        <v>336</v>
      </c>
      <c r="N25" s="65">
        <v>66</v>
      </c>
    </row>
    <row r="26" spans="1:14" s="62" customFormat="1" ht="11.25">
      <c r="A26" s="65"/>
      <c r="B26" s="65">
        <v>15</v>
      </c>
      <c r="C26" s="65" t="s">
        <v>49</v>
      </c>
      <c r="D26" s="66">
        <v>2003</v>
      </c>
      <c r="E26" s="65">
        <v>21</v>
      </c>
      <c r="F26" s="65">
        <v>373</v>
      </c>
      <c r="G26" s="72">
        <v>12289</v>
      </c>
      <c r="H26" s="72">
        <v>6330</v>
      </c>
      <c r="I26" s="72">
        <v>5959</v>
      </c>
      <c r="J26" s="81">
        <f>G26/F26</f>
        <v>32.94638069705094</v>
      </c>
      <c r="K26" s="65">
        <f>SUM(L26:M26)</f>
        <v>747</v>
      </c>
      <c r="L26" s="65">
        <v>402</v>
      </c>
      <c r="M26" s="65">
        <v>345</v>
      </c>
      <c r="N26" s="65">
        <v>57</v>
      </c>
    </row>
    <row r="27" spans="1:14" s="62" customFormat="1" ht="11.25">
      <c r="A27" s="65"/>
      <c r="B27" s="65">
        <v>16</v>
      </c>
      <c r="C27" s="65" t="s">
        <v>49</v>
      </c>
      <c r="D27" s="66">
        <v>2004</v>
      </c>
      <c r="E27" s="65">
        <v>21</v>
      </c>
      <c r="F27" s="65">
        <v>371</v>
      </c>
      <c r="G27" s="72">
        <v>11971</v>
      </c>
      <c r="H27" s="72">
        <v>6125</v>
      </c>
      <c r="I27" s="72">
        <v>5846</v>
      </c>
      <c r="J27" s="81">
        <f>G27/F27</f>
        <v>32.26684636118598</v>
      </c>
      <c r="K27" s="65">
        <f>SUM(L27:M27)</f>
        <v>736</v>
      </c>
      <c r="L27" s="65">
        <v>398</v>
      </c>
      <c r="M27" s="65">
        <v>338</v>
      </c>
      <c r="N27" s="65">
        <v>51</v>
      </c>
    </row>
    <row r="28" spans="1:14" s="62" customFormat="1" ht="11.25">
      <c r="A28" s="65"/>
      <c r="B28" s="65">
        <v>17</v>
      </c>
      <c r="C28" s="65" t="s">
        <v>49</v>
      </c>
      <c r="D28" s="66">
        <v>2005</v>
      </c>
      <c r="E28" s="65">
        <v>21</v>
      </c>
      <c r="F28" s="65">
        <v>388</v>
      </c>
      <c r="G28" s="72">
        <v>11855</v>
      </c>
      <c r="H28" s="72">
        <v>6030</v>
      </c>
      <c r="I28" s="72">
        <v>5825</v>
      </c>
      <c r="J28" s="81">
        <f>G28/F28</f>
        <v>30.554123711340207</v>
      </c>
      <c r="K28" s="65">
        <v>741</v>
      </c>
      <c r="L28" s="65">
        <v>393</v>
      </c>
      <c r="M28" s="65">
        <v>348</v>
      </c>
      <c r="N28" s="65">
        <v>45</v>
      </c>
    </row>
    <row r="29" spans="1:14" s="62" customFormat="1" ht="12" thickBot="1">
      <c r="A29" s="83"/>
      <c r="B29" s="83">
        <v>18</v>
      </c>
      <c r="C29" s="83" t="s">
        <v>49</v>
      </c>
      <c r="D29" s="84">
        <v>2006</v>
      </c>
      <c r="E29" s="83">
        <v>22</v>
      </c>
      <c r="F29" s="83">
        <v>390</v>
      </c>
      <c r="G29" s="85">
        <v>11751</v>
      </c>
      <c r="H29" s="85">
        <v>5971</v>
      </c>
      <c r="I29" s="85">
        <v>5780</v>
      </c>
      <c r="J29" s="86">
        <f>G29/F29</f>
        <v>30.130769230769232</v>
      </c>
      <c r="K29" s="83">
        <f>SUM(L29:M29)</f>
        <v>662</v>
      </c>
      <c r="L29" s="83">
        <v>404</v>
      </c>
      <c r="M29" s="83">
        <v>258</v>
      </c>
      <c r="N29" s="83">
        <v>45</v>
      </c>
    </row>
    <row r="30" spans="1:8" s="62" customFormat="1" ht="15" customHeight="1">
      <c r="A30" s="30"/>
      <c r="H30" s="30"/>
    </row>
    <row r="31" spans="1:14" s="62" customFormat="1" ht="12">
      <c r="A31" s="41" t="s">
        <v>30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2.75" thickBot="1">
      <c r="A32" s="62" t="s">
        <v>169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4" t="s">
        <v>170</v>
      </c>
    </row>
    <row r="33" spans="1:14" ht="12">
      <c r="A33" s="136" t="s">
        <v>171</v>
      </c>
      <c r="B33" s="136"/>
      <c r="C33" s="136"/>
      <c r="D33" s="137"/>
      <c r="E33" s="123" t="s">
        <v>172</v>
      </c>
      <c r="F33" s="123" t="s">
        <v>173</v>
      </c>
      <c r="G33" s="126" t="s">
        <v>174</v>
      </c>
      <c r="H33" s="127"/>
      <c r="I33" s="128"/>
      <c r="J33" s="123" t="s">
        <v>175</v>
      </c>
      <c r="K33" s="126" t="s">
        <v>176</v>
      </c>
      <c r="L33" s="127"/>
      <c r="M33" s="128"/>
      <c r="N33" s="129" t="s">
        <v>177</v>
      </c>
    </row>
    <row r="34" spans="1:14" ht="12">
      <c r="A34" s="138"/>
      <c r="B34" s="138"/>
      <c r="C34" s="138"/>
      <c r="D34" s="139"/>
      <c r="E34" s="124"/>
      <c r="F34" s="124"/>
      <c r="G34" s="132" t="s">
        <v>178</v>
      </c>
      <c r="H34" s="133" t="s">
        <v>179</v>
      </c>
      <c r="I34" s="134" t="s">
        <v>180</v>
      </c>
      <c r="J34" s="124"/>
      <c r="K34" s="132" t="s">
        <v>178</v>
      </c>
      <c r="L34" s="133" t="s">
        <v>179</v>
      </c>
      <c r="M34" s="134" t="s">
        <v>180</v>
      </c>
      <c r="N34" s="130"/>
    </row>
    <row r="35" spans="1:14" ht="12">
      <c r="A35" s="140"/>
      <c r="B35" s="140"/>
      <c r="C35" s="140"/>
      <c r="D35" s="141"/>
      <c r="E35" s="125"/>
      <c r="F35" s="125"/>
      <c r="G35" s="131"/>
      <c r="H35" s="125"/>
      <c r="I35" s="135"/>
      <c r="J35" s="125"/>
      <c r="K35" s="131"/>
      <c r="L35" s="125"/>
      <c r="M35" s="135"/>
      <c r="N35" s="131"/>
    </row>
    <row r="36" spans="1:14" ht="12">
      <c r="A36" s="65" t="s">
        <v>181</v>
      </c>
      <c r="B36" s="65">
        <v>8</v>
      </c>
      <c r="C36" s="62" t="s">
        <v>49</v>
      </c>
      <c r="D36" s="66">
        <v>1996</v>
      </c>
      <c r="E36" s="67">
        <v>4</v>
      </c>
      <c r="F36" s="67">
        <v>34</v>
      </c>
      <c r="G36" s="67">
        <v>757</v>
      </c>
      <c r="H36" s="67">
        <v>366</v>
      </c>
      <c r="I36" s="67">
        <v>391</v>
      </c>
      <c r="J36" s="81">
        <f aca="true" t="shared" si="0" ref="J36:J46">G36/F36</f>
        <v>22.264705882352942</v>
      </c>
      <c r="K36" s="65">
        <f aca="true" t="shared" si="1" ref="K36:K45">SUM(L36:M36)</f>
        <v>51</v>
      </c>
      <c r="L36" s="67">
        <v>25</v>
      </c>
      <c r="M36" s="67">
        <v>26</v>
      </c>
      <c r="N36" s="69">
        <v>9</v>
      </c>
    </row>
    <row r="37" spans="1:14" ht="12">
      <c r="A37" s="65"/>
      <c r="B37" s="65">
        <v>9</v>
      </c>
      <c r="C37" s="65" t="s">
        <v>49</v>
      </c>
      <c r="D37" s="66">
        <v>1997</v>
      </c>
      <c r="E37" s="67">
        <v>4</v>
      </c>
      <c r="F37" s="67">
        <v>34</v>
      </c>
      <c r="G37" s="67">
        <v>748</v>
      </c>
      <c r="H37" s="67">
        <v>361</v>
      </c>
      <c r="I37" s="67">
        <v>387</v>
      </c>
      <c r="J37" s="81">
        <f t="shared" si="0"/>
        <v>22</v>
      </c>
      <c r="K37" s="65">
        <f t="shared" si="1"/>
        <v>51</v>
      </c>
      <c r="L37" s="67">
        <v>24</v>
      </c>
      <c r="M37" s="67">
        <v>27</v>
      </c>
      <c r="N37" s="67">
        <v>9</v>
      </c>
    </row>
    <row r="38" spans="1:14" ht="12">
      <c r="A38" s="65"/>
      <c r="B38" s="65">
        <v>10</v>
      </c>
      <c r="C38" s="65" t="s">
        <v>49</v>
      </c>
      <c r="D38" s="66">
        <v>1998</v>
      </c>
      <c r="E38" s="70">
        <v>4</v>
      </c>
      <c r="F38" s="70">
        <v>30</v>
      </c>
      <c r="G38" s="70">
        <v>713</v>
      </c>
      <c r="H38" s="70">
        <v>356</v>
      </c>
      <c r="I38" s="70">
        <v>357</v>
      </c>
      <c r="J38" s="81">
        <f t="shared" si="0"/>
        <v>23.766666666666666</v>
      </c>
      <c r="K38" s="65">
        <f t="shared" si="1"/>
        <v>48</v>
      </c>
      <c r="L38" s="70">
        <v>22</v>
      </c>
      <c r="M38" s="70">
        <v>26</v>
      </c>
      <c r="N38" s="70">
        <v>9</v>
      </c>
    </row>
    <row r="39" spans="1:14" ht="12">
      <c r="A39" s="65"/>
      <c r="B39" s="65">
        <v>11</v>
      </c>
      <c r="C39" s="65" t="s">
        <v>49</v>
      </c>
      <c r="D39" s="66">
        <v>1999</v>
      </c>
      <c r="E39" s="72">
        <v>4</v>
      </c>
      <c r="F39" s="72">
        <v>28</v>
      </c>
      <c r="G39" s="72">
        <v>677</v>
      </c>
      <c r="H39" s="72">
        <v>336</v>
      </c>
      <c r="I39" s="72">
        <v>341</v>
      </c>
      <c r="J39" s="81">
        <f t="shared" si="0"/>
        <v>24.178571428571427</v>
      </c>
      <c r="K39" s="65">
        <f t="shared" si="1"/>
        <v>45</v>
      </c>
      <c r="L39" s="72">
        <v>22</v>
      </c>
      <c r="M39" s="72">
        <v>23</v>
      </c>
      <c r="N39" s="72">
        <v>9</v>
      </c>
    </row>
    <row r="40" spans="1:14" ht="12">
      <c r="A40" s="65"/>
      <c r="B40" s="65">
        <v>12</v>
      </c>
      <c r="C40" s="65" t="s">
        <v>49</v>
      </c>
      <c r="D40" s="74">
        <v>2000</v>
      </c>
      <c r="E40" s="75">
        <v>4</v>
      </c>
      <c r="F40" s="72">
        <v>27</v>
      </c>
      <c r="G40" s="72">
        <v>656</v>
      </c>
      <c r="H40" s="72">
        <v>331</v>
      </c>
      <c r="I40" s="72">
        <v>325</v>
      </c>
      <c r="J40" s="81">
        <f t="shared" si="0"/>
        <v>24.296296296296298</v>
      </c>
      <c r="K40" s="65">
        <f t="shared" si="1"/>
        <v>44</v>
      </c>
      <c r="L40" s="72">
        <v>21</v>
      </c>
      <c r="M40" s="72">
        <v>23</v>
      </c>
      <c r="N40" s="72">
        <v>8</v>
      </c>
    </row>
    <row r="41" spans="1:14" ht="12">
      <c r="A41" s="62"/>
      <c r="B41" s="65">
        <v>13</v>
      </c>
      <c r="C41" s="65" t="s">
        <v>49</v>
      </c>
      <c r="D41" s="66">
        <v>2001</v>
      </c>
      <c r="E41" s="72">
        <v>3</v>
      </c>
      <c r="F41" s="72">
        <v>25</v>
      </c>
      <c r="G41" s="72">
        <v>621</v>
      </c>
      <c r="H41" s="72">
        <v>305</v>
      </c>
      <c r="I41" s="72">
        <v>316</v>
      </c>
      <c r="J41" s="81">
        <f t="shared" si="0"/>
        <v>24.84</v>
      </c>
      <c r="K41" s="65">
        <f t="shared" si="1"/>
        <v>45</v>
      </c>
      <c r="L41" s="72">
        <v>21</v>
      </c>
      <c r="M41" s="72">
        <v>24</v>
      </c>
      <c r="N41" s="72">
        <v>6</v>
      </c>
    </row>
    <row r="42" spans="1:14" ht="12">
      <c r="A42" s="65"/>
      <c r="B42" s="65">
        <v>14</v>
      </c>
      <c r="C42" s="65" t="s">
        <v>49</v>
      </c>
      <c r="D42" s="66">
        <v>2002</v>
      </c>
      <c r="E42" s="72">
        <v>3</v>
      </c>
      <c r="F42" s="72">
        <v>24</v>
      </c>
      <c r="G42" s="72">
        <v>610</v>
      </c>
      <c r="H42" s="72">
        <v>310</v>
      </c>
      <c r="I42" s="72">
        <v>300</v>
      </c>
      <c r="J42" s="81">
        <f t="shared" si="0"/>
        <v>25.416666666666668</v>
      </c>
      <c r="K42" s="65">
        <f t="shared" si="1"/>
        <v>40</v>
      </c>
      <c r="L42" s="72">
        <v>20</v>
      </c>
      <c r="M42" s="72">
        <v>20</v>
      </c>
      <c r="N42" s="72">
        <v>6</v>
      </c>
    </row>
    <row r="43" spans="1:14" ht="12">
      <c r="A43" s="65"/>
      <c r="B43" s="65">
        <v>15</v>
      </c>
      <c r="C43" s="65" t="s">
        <v>49</v>
      </c>
      <c r="D43" s="66">
        <v>2003</v>
      </c>
      <c r="E43" s="72">
        <v>3</v>
      </c>
      <c r="F43" s="72">
        <v>23</v>
      </c>
      <c r="G43" s="72">
        <v>602</v>
      </c>
      <c r="H43" s="72">
        <v>303</v>
      </c>
      <c r="I43" s="72">
        <v>299</v>
      </c>
      <c r="J43" s="81">
        <f t="shared" si="0"/>
        <v>26.17391304347826</v>
      </c>
      <c r="K43" s="65">
        <f t="shared" si="1"/>
        <v>39</v>
      </c>
      <c r="L43" s="72">
        <v>19</v>
      </c>
      <c r="M43" s="72">
        <v>20</v>
      </c>
      <c r="N43" s="72">
        <v>6</v>
      </c>
    </row>
    <row r="44" spans="1:14" ht="12">
      <c r="A44" s="65"/>
      <c r="B44" s="65">
        <v>16</v>
      </c>
      <c r="C44" s="65" t="s">
        <v>49</v>
      </c>
      <c r="D44" s="66">
        <v>2004</v>
      </c>
      <c r="E44" s="75">
        <v>3</v>
      </c>
      <c r="F44" s="72">
        <v>21</v>
      </c>
      <c r="G44" s="72">
        <v>582</v>
      </c>
      <c r="H44" s="72">
        <v>284</v>
      </c>
      <c r="I44" s="72">
        <v>298</v>
      </c>
      <c r="J44" s="81">
        <f t="shared" si="0"/>
        <v>27.714285714285715</v>
      </c>
      <c r="K44" s="65">
        <f t="shared" si="1"/>
        <v>38</v>
      </c>
      <c r="L44" s="72">
        <v>19</v>
      </c>
      <c r="M44" s="72">
        <v>19</v>
      </c>
      <c r="N44" s="72">
        <v>8</v>
      </c>
    </row>
    <row r="45" spans="1:14" ht="12">
      <c r="A45" s="65"/>
      <c r="B45" s="65">
        <v>17</v>
      </c>
      <c r="C45" s="65" t="s">
        <v>49</v>
      </c>
      <c r="D45" s="66">
        <v>2005</v>
      </c>
      <c r="E45" s="72">
        <v>3</v>
      </c>
      <c r="F45" s="72">
        <v>22</v>
      </c>
      <c r="G45" s="72">
        <v>578</v>
      </c>
      <c r="H45" s="72">
        <v>285</v>
      </c>
      <c r="I45" s="72">
        <v>293</v>
      </c>
      <c r="J45" s="81">
        <f t="shared" si="0"/>
        <v>26.272727272727273</v>
      </c>
      <c r="K45" s="65">
        <f t="shared" si="1"/>
        <v>37</v>
      </c>
      <c r="L45" s="72">
        <v>18</v>
      </c>
      <c r="M45" s="72">
        <v>19</v>
      </c>
      <c r="N45" s="72">
        <v>8</v>
      </c>
    </row>
    <row r="46" spans="1:14" ht="12">
      <c r="A46" s="76"/>
      <c r="B46" s="76">
        <v>18</v>
      </c>
      <c r="C46" s="76" t="s">
        <v>49</v>
      </c>
      <c r="D46" s="77">
        <v>2006</v>
      </c>
      <c r="E46" s="78">
        <v>3</v>
      </c>
      <c r="F46" s="79">
        <v>20</v>
      </c>
      <c r="G46" s="79">
        <v>543</v>
      </c>
      <c r="H46" s="79">
        <v>267</v>
      </c>
      <c r="I46" s="79">
        <v>276</v>
      </c>
      <c r="J46" s="87">
        <f t="shared" si="0"/>
        <v>27.15</v>
      </c>
      <c r="K46" s="76">
        <f>SUM(L46:M46)</f>
        <v>36</v>
      </c>
      <c r="L46" s="79">
        <v>17</v>
      </c>
      <c r="M46" s="79">
        <v>19</v>
      </c>
      <c r="N46" s="79">
        <v>7</v>
      </c>
    </row>
    <row r="47" spans="1:14" ht="12">
      <c r="A47" s="76" t="s">
        <v>182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</row>
    <row r="48" spans="1:14" ht="12">
      <c r="A48" s="65" t="s">
        <v>181</v>
      </c>
      <c r="B48" s="65">
        <v>8</v>
      </c>
      <c r="C48" s="62" t="s">
        <v>49</v>
      </c>
      <c r="D48" s="66">
        <v>1996</v>
      </c>
      <c r="E48" s="67">
        <v>1</v>
      </c>
      <c r="F48" s="67">
        <v>12</v>
      </c>
      <c r="G48" s="67">
        <v>416</v>
      </c>
      <c r="H48" s="67">
        <v>195</v>
      </c>
      <c r="I48" s="67">
        <v>221</v>
      </c>
      <c r="J48" s="81">
        <f aca="true" t="shared" si="2" ref="J48:J58">G48/F48</f>
        <v>34.666666666666664</v>
      </c>
      <c r="K48" s="65">
        <f aca="true" t="shared" si="3" ref="K48:K57">SUM(L48:M48)</f>
        <v>24</v>
      </c>
      <c r="L48" s="67">
        <v>18</v>
      </c>
      <c r="M48" s="67">
        <v>6</v>
      </c>
      <c r="N48" s="69">
        <v>3</v>
      </c>
    </row>
    <row r="49" spans="1:14" ht="12">
      <c r="A49" s="65"/>
      <c r="B49" s="65">
        <v>9</v>
      </c>
      <c r="C49" s="65" t="s">
        <v>49</v>
      </c>
      <c r="D49" s="66">
        <v>1997</v>
      </c>
      <c r="E49" s="65">
        <v>1</v>
      </c>
      <c r="F49" s="72">
        <v>12</v>
      </c>
      <c r="G49" s="72">
        <v>424</v>
      </c>
      <c r="H49" s="72">
        <v>195</v>
      </c>
      <c r="I49" s="72">
        <v>229</v>
      </c>
      <c r="J49" s="81">
        <f t="shared" si="2"/>
        <v>35.333333333333336</v>
      </c>
      <c r="K49" s="65">
        <f t="shared" si="3"/>
        <v>24</v>
      </c>
      <c r="L49" s="67">
        <v>18</v>
      </c>
      <c r="M49" s="67">
        <v>6</v>
      </c>
      <c r="N49" s="67">
        <v>3</v>
      </c>
    </row>
    <row r="50" spans="1:14" ht="12">
      <c r="A50" s="65"/>
      <c r="B50" s="65">
        <v>10</v>
      </c>
      <c r="C50" s="65" t="s">
        <v>49</v>
      </c>
      <c r="D50" s="66">
        <v>1998</v>
      </c>
      <c r="E50" s="65">
        <v>1</v>
      </c>
      <c r="F50" s="65">
        <v>12</v>
      </c>
      <c r="G50" s="72">
        <v>418</v>
      </c>
      <c r="H50" s="72">
        <v>196</v>
      </c>
      <c r="I50" s="72">
        <v>222</v>
      </c>
      <c r="J50" s="81">
        <f t="shared" si="2"/>
        <v>34.833333333333336</v>
      </c>
      <c r="K50" s="65">
        <f t="shared" si="3"/>
        <v>24</v>
      </c>
      <c r="L50" s="65">
        <v>18</v>
      </c>
      <c r="M50" s="65">
        <v>6</v>
      </c>
      <c r="N50" s="65">
        <v>3</v>
      </c>
    </row>
    <row r="51" spans="1:14" ht="12">
      <c r="A51" s="65"/>
      <c r="B51" s="65">
        <v>11</v>
      </c>
      <c r="C51" s="65" t="s">
        <v>49</v>
      </c>
      <c r="D51" s="66">
        <v>1999</v>
      </c>
      <c r="E51" s="65">
        <v>1</v>
      </c>
      <c r="F51" s="65">
        <v>12</v>
      </c>
      <c r="G51" s="72">
        <v>409</v>
      </c>
      <c r="H51" s="72">
        <v>198</v>
      </c>
      <c r="I51" s="72">
        <v>211</v>
      </c>
      <c r="J51" s="81">
        <f t="shared" si="2"/>
        <v>34.083333333333336</v>
      </c>
      <c r="K51" s="65">
        <f t="shared" si="3"/>
        <v>22</v>
      </c>
      <c r="L51" s="65">
        <v>16</v>
      </c>
      <c r="M51" s="65">
        <v>6</v>
      </c>
      <c r="N51" s="65">
        <v>3</v>
      </c>
    </row>
    <row r="52" spans="1:14" ht="12">
      <c r="A52" s="65"/>
      <c r="B52" s="65">
        <v>12</v>
      </c>
      <c r="C52" s="65" t="s">
        <v>49</v>
      </c>
      <c r="D52" s="74">
        <v>2000</v>
      </c>
      <c r="E52" s="82">
        <v>1</v>
      </c>
      <c r="F52" s="65">
        <v>12</v>
      </c>
      <c r="G52" s="72">
        <v>408</v>
      </c>
      <c r="H52" s="72">
        <v>200</v>
      </c>
      <c r="I52" s="72">
        <v>208</v>
      </c>
      <c r="J52" s="81">
        <f t="shared" si="2"/>
        <v>34</v>
      </c>
      <c r="K52" s="65">
        <f t="shared" si="3"/>
        <v>24</v>
      </c>
      <c r="L52" s="65">
        <v>17</v>
      </c>
      <c r="M52" s="65">
        <v>7</v>
      </c>
      <c r="N52" s="65">
        <v>3</v>
      </c>
    </row>
    <row r="53" spans="1:14" ht="12">
      <c r="A53" s="65"/>
      <c r="B53" s="65">
        <v>13</v>
      </c>
      <c r="C53" s="65" t="s">
        <v>49</v>
      </c>
      <c r="D53" s="66">
        <v>2001</v>
      </c>
      <c r="E53" s="65">
        <v>1</v>
      </c>
      <c r="F53" s="65">
        <v>12</v>
      </c>
      <c r="G53" s="72">
        <v>386</v>
      </c>
      <c r="H53" s="72">
        <v>197</v>
      </c>
      <c r="I53" s="72">
        <v>189</v>
      </c>
      <c r="J53" s="81">
        <f t="shared" si="2"/>
        <v>32.166666666666664</v>
      </c>
      <c r="K53" s="65">
        <f t="shared" si="3"/>
        <v>23</v>
      </c>
      <c r="L53" s="65">
        <v>16</v>
      </c>
      <c r="M53" s="65">
        <v>7</v>
      </c>
      <c r="N53" s="65">
        <v>3</v>
      </c>
    </row>
    <row r="54" spans="1:14" ht="12">
      <c r="A54" s="65"/>
      <c r="B54" s="65">
        <v>14</v>
      </c>
      <c r="C54" s="65" t="s">
        <v>49</v>
      </c>
      <c r="D54" s="66">
        <v>2002</v>
      </c>
      <c r="E54" s="65">
        <v>1</v>
      </c>
      <c r="F54" s="65">
        <v>11</v>
      </c>
      <c r="G54" s="72">
        <v>362</v>
      </c>
      <c r="H54" s="72">
        <v>181</v>
      </c>
      <c r="I54" s="72">
        <v>181</v>
      </c>
      <c r="J54" s="81">
        <f t="shared" si="2"/>
        <v>32.90909090909091</v>
      </c>
      <c r="K54" s="65">
        <f t="shared" si="3"/>
        <v>25</v>
      </c>
      <c r="L54" s="65">
        <v>15</v>
      </c>
      <c r="M54" s="65">
        <v>10</v>
      </c>
      <c r="N54" s="65">
        <v>3</v>
      </c>
    </row>
    <row r="55" spans="1:14" ht="12">
      <c r="A55" s="65"/>
      <c r="B55" s="65">
        <v>15</v>
      </c>
      <c r="C55" s="65" t="s">
        <v>49</v>
      </c>
      <c r="D55" s="66">
        <v>2003</v>
      </c>
      <c r="E55" s="65">
        <v>1</v>
      </c>
      <c r="F55" s="65">
        <v>12</v>
      </c>
      <c r="G55" s="72">
        <v>346</v>
      </c>
      <c r="H55" s="72">
        <v>173</v>
      </c>
      <c r="I55" s="72">
        <v>173</v>
      </c>
      <c r="J55" s="81">
        <f t="shared" si="2"/>
        <v>28.833333333333332</v>
      </c>
      <c r="K55" s="65">
        <f t="shared" si="3"/>
        <v>23</v>
      </c>
      <c r="L55" s="65">
        <v>14</v>
      </c>
      <c r="M55" s="65">
        <v>9</v>
      </c>
      <c r="N55" s="65">
        <v>3</v>
      </c>
    </row>
    <row r="56" spans="1:14" ht="12">
      <c r="A56" s="65"/>
      <c r="B56" s="65">
        <v>16</v>
      </c>
      <c r="C56" s="65" t="s">
        <v>49</v>
      </c>
      <c r="D56" s="66">
        <v>2004</v>
      </c>
      <c r="E56" s="65">
        <v>1</v>
      </c>
      <c r="F56" s="65">
        <v>10</v>
      </c>
      <c r="G56" s="72">
        <v>339</v>
      </c>
      <c r="H56" s="72">
        <v>168</v>
      </c>
      <c r="I56" s="72">
        <v>171</v>
      </c>
      <c r="J56" s="81">
        <f t="shared" si="2"/>
        <v>33.9</v>
      </c>
      <c r="K56" s="65">
        <f t="shared" si="3"/>
        <v>21</v>
      </c>
      <c r="L56" s="65">
        <v>14</v>
      </c>
      <c r="M56" s="65">
        <v>7</v>
      </c>
      <c r="N56" s="65">
        <v>3</v>
      </c>
    </row>
    <row r="57" spans="1:14" ht="12">
      <c r="A57" s="65"/>
      <c r="B57" s="65">
        <v>17</v>
      </c>
      <c r="C57" s="65" t="s">
        <v>49</v>
      </c>
      <c r="D57" s="66">
        <v>2005</v>
      </c>
      <c r="E57" s="65">
        <v>1</v>
      </c>
      <c r="F57" s="65">
        <v>11</v>
      </c>
      <c r="G57" s="72">
        <v>326</v>
      </c>
      <c r="H57" s="72">
        <v>160</v>
      </c>
      <c r="I57" s="72">
        <v>166</v>
      </c>
      <c r="J57" s="81">
        <f t="shared" si="2"/>
        <v>29.636363636363637</v>
      </c>
      <c r="K57" s="65">
        <f t="shared" si="3"/>
        <v>22</v>
      </c>
      <c r="L57" s="65">
        <v>15</v>
      </c>
      <c r="M57" s="65">
        <v>7</v>
      </c>
      <c r="N57" s="65">
        <v>3</v>
      </c>
    </row>
    <row r="58" spans="1:14" ht="12.75" thickBot="1">
      <c r="A58" s="83"/>
      <c r="B58" s="83">
        <v>18</v>
      </c>
      <c r="C58" s="83" t="s">
        <v>49</v>
      </c>
      <c r="D58" s="84">
        <v>2006</v>
      </c>
      <c r="E58" s="83">
        <v>1</v>
      </c>
      <c r="F58" s="83">
        <v>10</v>
      </c>
      <c r="G58" s="85">
        <v>314</v>
      </c>
      <c r="H58" s="85">
        <v>166</v>
      </c>
      <c r="I58" s="85">
        <v>148</v>
      </c>
      <c r="J58" s="86">
        <f t="shared" si="2"/>
        <v>31.4</v>
      </c>
      <c r="K58" s="83">
        <f>SUM(L58:M58)</f>
        <v>21</v>
      </c>
      <c r="L58" s="83">
        <v>15</v>
      </c>
      <c r="M58" s="83">
        <v>6</v>
      </c>
      <c r="N58" s="83">
        <v>3</v>
      </c>
    </row>
    <row r="59" spans="1:14" ht="12">
      <c r="A59" s="30" t="s">
        <v>36</v>
      </c>
      <c r="B59" s="62"/>
      <c r="C59" s="62"/>
      <c r="D59" s="62"/>
      <c r="E59" s="62"/>
      <c r="F59" s="62"/>
      <c r="G59" s="62"/>
      <c r="I59" s="62"/>
      <c r="J59" s="62"/>
      <c r="K59" s="62"/>
      <c r="L59" s="62"/>
      <c r="M59" s="62"/>
      <c r="N59" s="62"/>
    </row>
    <row r="60" spans="1:14" ht="12">
      <c r="A60" s="30" t="s">
        <v>54</v>
      </c>
      <c r="B60" s="62"/>
      <c r="C60" s="62"/>
      <c r="D60" s="62"/>
      <c r="E60" s="62"/>
      <c r="F60" s="62"/>
      <c r="G60" s="62"/>
      <c r="I60" s="62"/>
      <c r="J60" s="62"/>
      <c r="K60" s="62"/>
      <c r="L60" s="62"/>
      <c r="M60" s="62"/>
      <c r="N60" s="62"/>
    </row>
    <row r="61" spans="2:14" ht="12">
      <c r="B61" s="62"/>
      <c r="C61" s="62"/>
      <c r="D61" s="62"/>
      <c r="E61" s="62"/>
      <c r="F61" s="62"/>
      <c r="G61" s="62"/>
      <c r="I61" s="62"/>
      <c r="J61" s="62"/>
      <c r="K61" s="62"/>
      <c r="L61" s="62"/>
      <c r="M61" s="62"/>
      <c r="N61" s="62"/>
    </row>
    <row r="62" spans="2:14" ht="12">
      <c r="B62" s="62"/>
      <c r="C62" s="62"/>
      <c r="D62" s="62"/>
      <c r="E62" s="62"/>
      <c r="F62" s="62"/>
      <c r="G62" s="62"/>
      <c r="I62" s="62"/>
      <c r="J62" s="62"/>
      <c r="K62" s="62"/>
      <c r="L62" s="62"/>
      <c r="M62" s="62"/>
      <c r="N62" s="62"/>
    </row>
    <row r="63" spans="2:14" ht="12">
      <c r="B63" s="62"/>
      <c r="C63" s="62"/>
      <c r="D63" s="62"/>
      <c r="E63" s="62"/>
      <c r="F63" s="62"/>
      <c r="G63" s="62"/>
      <c r="I63" s="62"/>
      <c r="J63" s="62"/>
      <c r="K63" s="62"/>
      <c r="L63" s="62"/>
      <c r="M63" s="62"/>
      <c r="N63" s="62"/>
    </row>
    <row r="64" spans="2:14" ht="12">
      <c r="B64" s="62"/>
      <c r="C64" s="62"/>
      <c r="D64" s="62"/>
      <c r="E64" s="62"/>
      <c r="F64" s="62"/>
      <c r="G64" s="62"/>
      <c r="I64" s="62"/>
      <c r="J64" s="62"/>
      <c r="K64" s="62"/>
      <c r="L64" s="62"/>
      <c r="M64" s="62"/>
      <c r="N64" s="62"/>
    </row>
    <row r="65" spans="1:14" ht="14.25">
      <c r="A65" s="29" t="s">
        <v>222</v>
      </c>
      <c r="B65" s="62"/>
      <c r="C65" s="62"/>
      <c r="D65" s="62"/>
      <c r="E65" s="62"/>
      <c r="F65" s="62"/>
      <c r="G65" s="62"/>
      <c r="I65" s="62"/>
      <c r="J65" s="62"/>
      <c r="K65" s="62"/>
      <c r="L65" s="62"/>
      <c r="M65" s="62"/>
      <c r="N65" s="62"/>
    </row>
    <row r="66" ht="12">
      <c r="A66" s="41" t="s">
        <v>33</v>
      </c>
    </row>
    <row r="67" spans="1:14" ht="12.75" thickBot="1">
      <c r="A67" s="62" t="s">
        <v>169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4" t="s">
        <v>170</v>
      </c>
    </row>
    <row r="68" spans="1:14" ht="12">
      <c r="A68" s="136" t="s">
        <v>171</v>
      </c>
      <c r="B68" s="136"/>
      <c r="C68" s="136"/>
      <c r="D68" s="137"/>
      <c r="E68" s="123" t="s">
        <v>172</v>
      </c>
      <c r="F68" s="123" t="s">
        <v>173</v>
      </c>
      <c r="G68" s="126" t="s">
        <v>174</v>
      </c>
      <c r="H68" s="127"/>
      <c r="I68" s="128"/>
      <c r="J68" s="123" t="s">
        <v>175</v>
      </c>
      <c r="K68" s="126" t="s">
        <v>176</v>
      </c>
      <c r="L68" s="127"/>
      <c r="M68" s="128"/>
      <c r="N68" s="129" t="s">
        <v>177</v>
      </c>
    </row>
    <row r="69" spans="1:14" ht="12">
      <c r="A69" s="138"/>
      <c r="B69" s="138"/>
      <c r="C69" s="138"/>
      <c r="D69" s="139"/>
      <c r="E69" s="124"/>
      <c r="F69" s="124"/>
      <c r="G69" s="132" t="s">
        <v>178</v>
      </c>
      <c r="H69" s="133" t="s">
        <v>179</v>
      </c>
      <c r="I69" s="134" t="s">
        <v>180</v>
      </c>
      <c r="J69" s="124"/>
      <c r="K69" s="132" t="s">
        <v>178</v>
      </c>
      <c r="L69" s="133" t="s">
        <v>179</v>
      </c>
      <c r="M69" s="134" t="s">
        <v>180</v>
      </c>
      <c r="N69" s="130"/>
    </row>
    <row r="70" spans="1:14" ht="12">
      <c r="A70" s="140"/>
      <c r="B70" s="140"/>
      <c r="C70" s="140"/>
      <c r="D70" s="141"/>
      <c r="E70" s="125"/>
      <c r="F70" s="125"/>
      <c r="G70" s="131"/>
      <c r="H70" s="125"/>
      <c r="I70" s="135"/>
      <c r="J70" s="125"/>
      <c r="K70" s="131"/>
      <c r="L70" s="125"/>
      <c r="M70" s="135"/>
      <c r="N70" s="131"/>
    </row>
    <row r="71" spans="1:14" ht="12">
      <c r="A71" s="65" t="s">
        <v>181</v>
      </c>
      <c r="B71" s="65">
        <v>8</v>
      </c>
      <c r="C71" s="62" t="s">
        <v>49</v>
      </c>
      <c r="D71" s="66">
        <v>1996</v>
      </c>
      <c r="E71" s="67">
        <v>6</v>
      </c>
      <c r="F71" s="67">
        <v>84</v>
      </c>
      <c r="G71" s="67">
        <v>2590</v>
      </c>
      <c r="H71" s="67">
        <v>1370</v>
      </c>
      <c r="I71" s="67">
        <v>1220</v>
      </c>
      <c r="J71" s="81">
        <f aca="true" t="shared" si="4" ref="J71:J93">G71/F71</f>
        <v>30.833333333333332</v>
      </c>
      <c r="K71" s="65">
        <f aca="true" t="shared" si="5" ref="K71:K80">SUM(L71:M71)</f>
        <v>119</v>
      </c>
      <c r="L71" s="67">
        <v>36</v>
      </c>
      <c r="M71" s="67">
        <v>83</v>
      </c>
      <c r="N71" s="69">
        <v>35</v>
      </c>
    </row>
    <row r="72" spans="1:14" ht="12">
      <c r="A72" s="65"/>
      <c r="B72" s="65">
        <v>9</v>
      </c>
      <c r="C72" s="65" t="s">
        <v>49</v>
      </c>
      <c r="D72" s="66">
        <v>1997</v>
      </c>
      <c r="E72" s="67">
        <v>6</v>
      </c>
      <c r="F72" s="67">
        <v>82</v>
      </c>
      <c r="G72" s="67">
        <v>2518</v>
      </c>
      <c r="H72" s="67">
        <v>1355</v>
      </c>
      <c r="I72" s="67">
        <v>1163</v>
      </c>
      <c r="J72" s="81">
        <f t="shared" si="4"/>
        <v>30.70731707317073</v>
      </c>
      <c r="K72" s="65">
        <f t="shared" si="5"/>
        <v>123</v>
      </c>
      <c r="L72" s="67">
        <v>42</v>
      </c>
      <c r="M72" s="67">
        <v>81</v>
      </c>
      <c r="N72" s="67">
        <v>34</v>
      </c>
    </row>
    <row r="73" spans="1:14" ht="12">
      <c r="A73" s="65"/>
      <c r="B73" s="65">
        <v>10</v>
      </c>
      <c r="C73" s="65" t="s">
        <v>49</v>
      </c>
      <c r="D73" s="66">
        <v>1998</v>
      </c>
      <c r="E73" s="70">
        <v>6</v>
      </c>
      <c r="F73" s="70">
        <v>81</v>
      </c>
      <c r="G73" s="70">
        <v>2439</v>
      </c>
      <c r="H73" s="70">
        <v>1283</v>
      </c>
      <c r="I73" s="70">
        <v>1156</v>
      </c>
      <c r="J73" s="81">
        <f t="shared" si="4"/>
        <v>30.11111111111111</v>
      </c>
      <c r="K73" s="65">
        <f t="shared" si="5"/>
        <v>117</v>
      </c>
      <c r="L73" s="70">
        <v>39</v>
      </c>
      <c r="M73" s="70">
        <v>78</v>
      </c>
      <c r="N73" s="70">
        <v>34</v>
      </c>
    </row>
    <row r="74" spans="1:14" ht="12">
      <c r="A74" s="65"/>
      <c r="B74" s="65">
        <v>11</v>
      </c>
      <c r="C74" s="65" t="s">
        <v>49</v>
      </c>
      <c r="D74" s="66">
        <v>1999</v>
      </c>
      <c r="E74" s="72">
        <v>6</v>
      </c>
      <c r="F74" s="72">
        <v>77</v>
      </c>
      <c r="G74" s="72">
        <v>2355</v>
      </c>
      <c r="H74" s="72">
        <v>1217</v>
      </c>
      <c r="I74" s="72">
        <v>1138</v>
      </c>
      <c r="J74" s="81">
        <f t="shared" si="4"/>
        <v>30.584415584415584</v>
      </c>
      <c r="K74" s="65">
        <f t="shared" si="5"/>
        <v>113</v>
      </c>
      <c r="L74" s="72">
        <v>37</v>
      </c>
      <c r="M74" s="72">
        <v>76</v>
      </c>
      <c r="N74" s="72">
        <v>35</v>
      </c>
    </row>
    <row r="75" spans="1:14" ht="12">
      <c r="A75" s="65"/>
      <c r="B75" s="65">
        <v>12</v>
      </c>
      <c r="C75" s="65" t="s">
        <v>49</v>
      </c>
      <c r="D75" s="74">
        <v>2000</v>
      </c>
      <c r="E75" s="75">
        <v>6</v>
      </c>
      <c r="F75" s="72">
        <v>77</v>
      </c>
      <c r="G75" s="72">
        <v>2253</v>
      </c>
      <c r="H75" s="72">
        <v>1155</v>
      </c>
      <c r="I75" s="72">
        <v>1098</v>
      </c>
      <c r="J75" s="81">
        <f t="shared" si="4"/>
        <v>29.25974025974026</v>
      </c>
      <c r="K75" s="65">
        <f t="shared" si="5"/>
        <v>115</v>
      </c>
      <c r="L75" s="72">
        <v>39</v>
      </c>
      <c r="M75" s="72">
        <v>76</v>
      </c>
      <c r="N75" s="72">
        <v>35</v>
      </c>
    </row>
    <row r="76" spans="1:14" ht="12">
      <c r="A76" s="62"/>
      <c r="B76" s="65">
        <v>13</v>
      </c>
      <c r="C76" s="65" t="s">
        <v>49</v>
      </c>
      <c r="D76" s="66">
        <v>2001</v>
      </c>
      <c r="E76" s="72">
        <v>6</v>
      </c>
      <c r="F76" s="72">
        <v>74</v>
      </c>
      <c r="G76" s="72">
        <v>2190</v>
      </c>
      <c r="H76" s="72">
        <v>1124</v>
      </c>
      <c r="I76" s="72">
        <v>1066</v>
      </c>
      <c r="J76" s="81">
        <f t="shared" si="4"/>
        <v>29.594594594594593</v>
      </c>
      <c r="K76" s="65">
        <f t="shared" si="5"/>
        <v>109</v>
      </c>
      <c r="L76" s="72">
        <v>35</v>
      </c>
      <c r="M76" s="72">
        <v>74</v>
      </c>
      <c r="N76" s="72">
        <v>34</v>
      </c>
    </row>
    <row r="77" spans="1:14" ht="12">
      <c r="A77" s="65"/>
      <c r="B77" s="65">
        <v>14</v>
      </c>
      <c r="C77" s="65" t="s">
        <v>49</v>
      </c>
      <c r="D77" s="66">
        <v>2002</v>
      </c>
      <c r="E77" s="72">
        <v>6</v>
      </c>
      <c r="F77" s="72">
        <v>75</v>
      </c>
      <c r="G77" s="72">
        <v>2176</v>
      </c>
      <c r="H77" s="72">
        <v>1117</v>
      </c>
      <c r="I77" s="72">
        <v>1059</v>
      </c>
      <c r="J77" s="81">
        <f t="shared" si="4"/>
        <v>29.013333333333332</v>
      </c>
      <c r="K77" s="65">
        <f t="shared" si="5"/>
        <v>114</v>
      </c>
      <c r="L77" s="72">
        <v>38</v>
      </c>
      <c r="M77" s="72">
        <v>76</v>
      </c>
      <c r="N77" s="72">
        <v>39</v>
      </c>
    </row>
    <row r="78" spans="1:14" ht="12">
      <c r="A78" s="65"/>
      <c r="B78" s="65">
        <v>15</v>
      </c>
      <c r="C78" s="65" t="s">
        <v>49</v>
      </c>
      <c r="D78" s="66">
        <v>2003</v>
      </c>
      <c r="E78" s="72">
        <v>6</v>
      </c>
      <c r="F78" s="72">
        <v>75</v>
      </c>
      <c r="G78" s="72">
        <v>2136</v>
      </c>
      <c r="H78" s="72">
        <v>1089</v>
      </c>
      <c r="I78" s="72">
        <v>1047</v>
      </c>
      <c r="J78" s="81">
        <f t="shared" si="4"/>
        <v>28.48</v>
      </c>
      <c r="K78" s="65">
        <f t="shared" si="5"/>
        <v>113</v>
      </c>
      <c r="L78" s="72">
        <v>42</v>
      </c>
      <c r="M78" s="72">
        <v>71</v>
      </c>
      <c r="N78" s="72">
        <v>33</v>
      </c>
    </row>
    <row r="79" spans="1:14" ht="12">
      <c r="A79" s="65"/>
      <c r="B79" s="65">
        <v>16</v>
      </c>
      <c r="C79" s="65" t="s">
        <v>49</v>
      </c>
      <c r="D79" s="66">
        <v>2004</v>
      </c>
      <c r="E79" s="75">
        <v>6</v>
      </c>
      <c r="F79" s="72">
        <v>75</v>
      </c>
      <c r="G79" s="72">
        <v>2098</v>
      </c>
      <c r="H79" s="72">
        <v>1090</v>
      </c>
      <c r="I79" s="72">
        <v>1008</v>
      </c>
      <c r="J79" s="81">
        <f t="shared" si="4"/>
        <v>27.973333333333333</v>
      </c>
      <c r="K79" s="65">
        <f t="shared" si="5"/>
        <v>111</v>
      </c>
      <c r="L79" s="72">
        <v>44</v>
      </c>
      <c r="M79" s="72">
        <v>67</v>
      </c>
      <c r="N79" s="72">
        <v>32</v>
      </c>
    </row>
    <row r="80" spans="1:14" ht="12">
      <c r="A80" s="65"/>
      <c r="B80" s="65">
        <v>17</v>
      </c>
      <c r="C80" s="65" t="s">
        <v>49</v>
      </c>
      <c r="D80" s="66">
        <v>2005</v>
      </c>
      <c r="E80" s="72">
        <v>6</v>
      </c>
      <c r="F80" s="72">
        <v>71</v>
      </c>
      <c r="G80" s="72">
        <v>2027</v>
      </c>
      <c r="H80" s="72">
        <v>1051</v>
      </c>
      <c r="I80" s="72">
        <v>976</v>
      </c>
      <c r="J80" s="81">
        <f t="shared" si="4"/>
        <v>28.549295774647888</v>
      </c>
      <c r="K80" s="65">
        <f t="shared" si="5"/>
        <v>108</v>
      </c>
      <c r="L80" s="72">
        <v>41</v>
      </c>
      <c r="M80" s="72">
        <v>67</v>
      </c>
      <c r="N80" s="72">
        <v>32</v>
      </c>
    </row>
    <row r="81" spans="1:14" ht="12">
      <c r="A81" s="76"/>
      <c r="B81" s="76">
        <v>18</v>
      </c>
      <c r="C81" s="76" t="s">
        <v>49</v>
      </c>
      <c r="D81" s="77">
        <v>2006</v>
      </c>
      <c r="E81" s="78">
        <v>6</v>
      </c>
      <c r="F81" s="79">
        <v>72</v>
      </c>
      <c r="G81" s="79">
        <v>2047</v>
      </c>
      <c r="H81" s="79">
        <v>1079</v>
      </c>
      <c r="I81" s="79">
        <v>968</v>
      </c>
      <c r="J81" s="87">
        <f t="shared" si="4"/>
        <v>28.430555555555557</v>
      </c>
      <c r="K81" s="76">
        <f>SUM(L81:M81)</f>
        <v>111</v>
      </c>
      <c r="L81" s="79">
        <v>41</v>
      </c>
      <c r="M81" s="79">
        <v>70</v>
      </c>
      <c r="N81" s="79">
        <v>31</v>
      </c>
    </row>
    <row r="82" spans="1:14" ht="12">
      <c r="A82" s="76" t="s">
        <v>182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</row>
    <row r="83" spans="1:14" ht="12">
      <c r="A83" s="65" t="s">
        <v>181</v>
      </c>
      <c r="B83" s="65">
        <v>8</v>
      </c>
      <c r="C83" s="62" t="s">
        <v>49</v>
      </c>
      <c r="D83" s="66">
        <v>1996</v>
      </c>
      <c r="E83" s="67">
        <v>3</v>
      </c>
      <c r="F83" s="67">
        <v>41</v>
      </c>
      <c r="G83" s="67">
        <v>1485</v>
      </c>
      <c r="H83" s="67">
        <v>744</v>
      </c>
      <c r="I83" s="67">
        <v>741</v>
      </c>
      <c r="J83" s="81">
        <f t="shared" si="4"/>
        <v>36.21951219512195</v>
      </c>
      <c r="K83" s="65">
        <f aca="true" t="shared" si="6" ref="K83:K92">SUM(L83:M83)</f>
        <v>73</v>
      </c>
      <c r="L83" s="67">
        <v>44</v>
      </c>
      <c r="M83" s="67">
        <v>29</v>
      </c>
      <c r="N83" s="69">
        <v>18</v>
      </c>
    </row>
    <row r="84" spans="1:14" ht="12">
      <c r="A84" s="65"/>
      <c r="B84" s="65">
        <v>9</v>
      </c>
      <c r="C84" s="65" t="s">
        <v>49</v>
      </c>
      <c r="D84" s="66">
        <v>1997</v>
      </c>
      <c r="E84" s="65">
        <v>3</v>
      </c>
      <c r="F84" s="72">
        <v>41</v>
      </c>
      <c r="G84" s="72">
        <v>1457</v>
      </c>
      <c r="H84" s="72">
        <v>734</v>
      </c>
      <c r="I84" s="72">
        <v>723</v>
      </c>
      <c r="J84" s="81">
        <f t="shared" si="4"/>
        <v>35.53658536585366</v>
      </c>
      <c r="K84" s="65">
        <f t="shared" si="6"/>
        <v>75</v>
      </c>
      <c r="L84" s="67">
        <v>42</v>
      </c>
      <c r="M84" s="67">
        <v>33</v>
      </c>
      <c r="N84" s="67">
        <v>18</v>
      </c>
    </row>
    <row r="85" spans="1:14" ht="12">
      <c r="A85" s="65"/>
      <c r="B85" s="65">
        <v>10</v>
      </c>
      <c r="C85" s="65" t="s">
        <v>49</v>
      </c>
      <c r="D85" s="66">
        <v>1998</v>
      </c>
      <c r="E85" s="65">
        <v>3</v>
      </c>
      <c r="F85" s="65">
        <v>40</v>
      </c>
      <c r="G85" s="72">
        <v>1390</v>
      </c>
      <c r="H85" s="72">
        <v>717</v>
      </c>
      <c r="I85" s="72">
        <v>673</v>
      </c>
      <c r="J85" s="81">
        <f t="shared" si="4"/>
        <v>34.75</v>
      </c>
      <c r="K85" s="65">
        <f t="shared" si="6"/>
        <v>74</v>
      </c>
      <c r="L85" s="65">
        <v>44</v>
      </c>
      <c r="M85" s="65">
        <v>30</v>
      </c>
      <c r="N85" s="65">
        <v>18</v>
      </c>
    </row>
    <row r="86" spans="1:14" ht="12">
      <c r="A86" s="65"/>
      <c r="B86" s="65">
        <v>11</v>
      </c>
      <c r="C86" s="65" t="s">
        <v>49</v>
      </c>
      <c r="D86" s="66">
        <v>1999</v>
      </c>
      <c r="E86" s="65">
        <v>3</v>
      </c>
      <c r="F86" s="65">
        <v>41</v>
      </c>
      <c r="G86" s="72">
        <v>1391</v>
      </c>
      <c r="H86" s="72">
        <v>746</v>
      </c>
      <c r="I86" s="72">
        <v>645</v>
      </c>
      <c r="J86" s="81">
        <f t="shared" si="4"/>
        <v>33.926829268292686</v>
      </c>
      <c r="K86" s="65">
        <f t="shared" si="6"/>
        <v>78</v>
      </c>
      <c r="L86" s="65">
        <v>44</v>
      </c>
      <c r="M86" s="65">
        <v>34</v>
      </c>
      <c r="N86" s="65">
        <v>18</v>
      </c>
    </row>
    <row r="87" spans="1:14" ht="12">
      <c r="A87" s="65"/>
      <c r="B87" s="65">
        <v>12</v>
      </c>
      <c r="C87" s="65" t="s">
        <v>49</v>
      </c>
      <c r="D87" s="74">
        <v>2000</v>
      </c>
      <c r="E87" s="82">
        <v>3</v>
      </c>
      <c r="F87" s="65">
        <v>41</v>
      </c>
      <c r="G87" s="72">
        <v>1377</v>
      </c>
      <c r="H87" s="72">
        <v>751</v>
      </c>
      <c r="I87" s="72">
        <v>626</v>
      </c>
      <c r="J87" s="81">
        <f t="shared" si="4"/>
        <v>33.58536585365854</v>
      </c>
      <c r="K87" s="65">
        <f t="shared" si="6"/>
        <v>73</v>
      </c>
      <c r="L87" s="65">
        <v>43</v>
      </c>
      <c r="M87" s="65">
        <v>30</v>
      </c>
      <c r="N87" s="65">
        <v>17</v>
      </c>
    </row>
    <row r="88" spans="1:14" ht="12">
      <c r="A88" s="65"/>
      <c r="B88" s="65">
        <v>13</v>
      </c>
      <c r="C88" s="65" t="s">
        <v>49</v>
      </c>
      <c r="D88" s="66">
        <v>2001</v>
      </c>
      <c r="E88" s="65">
        <v>3</v>
      </c>
      <c r="F88" s="65">
        <v>40</v>
      </c>
      <c r="G88" s="72">
        <v>1352</v>
      </c>
      <c r="H88" s="72">
        <v>717</v>
      </c>
      <c r="I88" s="72">
        <v>635</v>
      </c>
      <c r="J88" s="81">
        <f t="shared" si="4"/>
        <v>33.8</v>
      </c>
      <c r="K88" s="65">
        <f t="shared" si="6"/>
        <v>75</v>
      </c>
      <c r="L88" s="65">
        <v>43</v>
      </c>
      <c r="M88" s="65">
        <v>32</v>
      </c>
      <c r="N88" s="65">
        <v>17</v>
      </c>
    </row>
    <row r="89" spans="1:14" ht="12">
      <c r="A89" s="65"/>
      <c r="B89" s="65">
        <v>14</v>
      </c>
      <c r="C89" s="65" t="s">
        <v>49</v>
      </c>
      <c r="D89" s="66">
        <v>2002</v>
      </c>
      <c r="E89" s="65">
        <v>3</v>
      </c>
      <c r="F89" s="65">
        <v>37</v>
      </c>
      <c r="G89" s="72">
        <v>1237</v>
      </c>
      <c r="H89" s="72">
        <v>642</v>
      </c>
      <c r="I89" s="72">
        <v>595</v>
      </c>
      <c r="J89" s="81">
        <f t="shared" si="4"/>
        <v>33.432432432432435</v>
      </c>
      <c r="K89" s="65">
        <f t="shared" si="6"/>
        <v>72</v>
      </c>
      <c r="L89" s="65">
        <v>42</v>
      </c>
      <c r="M89" s="65">
        <v>30</v>
      </c>
      <c r="N89" s="65">
        <v>17</v>
      </c>
    </row>
    <row r="90" spans="1:14" ht="12">
      <c r="A90" s="65"/>
      <c r="B90" s="65">
        <v>15</v>
      </c>
      <c r="C90" s="65" t="s">
        <v>49</v>
      </c>
      <c r="D90" s="66">
        <v>2003</v>
      </c>
      <c r="E90" s="65">
        <v>3</v>
      </c>
      <c r="F90" s="65">
        <v>37</v>
      </c>
      <c r="G90" s="72">
        <v>1175</v>
      </c>
      <c r="H90" s="72">
        <v>620</v>
      </c>
      <c r="I90" s="72">
        <v>555</v>
      </c>
      <c r="J90" s="81">
        <f t="shared" si="4"/>
        <v>31.756756756756758</v>
      </c>
      <c r="K90" s="65">
        <f t="shared" si="6"/>
        <v>75</v>
      </c>
      <c r="L90" s="65">
        <v>42</v>
      </c>
      <c r="M90" s="65">
        <v>33</v>
      </c>
      <c r="N90" s="65">
        <v>18</v>
      </c>
    </row>
    <row r="91" spans="1:14" ht="12">
      <c r="A91" s="65"/>
      <c r="B91" s="65">
        <v>16</v>
      </c>
      <c r="C91" s="65" t="s">
        <v>49</v>
      </c>
      <c r="D91" s="66">
        <v>2004</v>
      </c>
      <c r="E91" s="65">
        <v>3</v>
      </c>
      <c r="F91" s="65">
        <v>35</v>
      </c>
      <c r="G91" s="72">
        <v>1114</v>
      </c>
      <c r="H91" s="72">
        <v>579</v>
      </c>
      <c r="I91" s="72">
        <v>535</v>
      </c>
      <c r="J91" s="81">
        <f t="shared" si="4"/>
        <v>31.82857142857143</v>
      </c>
      <c r="K91" s="65">
        <f t="shared" si="6"/>
        <v>72</v>
      </c>
      <c r="L91" s="65">
        <v>40</v>
      </c>
      <c r="M91" s="65">
        <v>32</v>
      </c>
      <c r="N91" s="65">
        <v>16</v>
      </c>
    </row>
    <row r="92" spans="1:14" ht="12">
      <c r="A92" s="65"/>
      <c r="B92" s="65">
        <v>17</v>
      </c>
      <c r="C92" s="65" t="s">
        <v>49</v>
      </c>
      <c r="D92" s="66">
        <v>2005</v>
      </c>
      <c r="E92" s="65">
        <v>3</v>
      </c>
      <c r="F92" s="65">
        <v>38</v>
      </c>
      <c r="G92" s="72">
        <v>1121</v>
      </c>
      <c r="H92" s="72">
        <v>569</v>
      </c>
      <c r="I92" s="72">
        <v>552</v>
      </c>
      <c r="J92" s="81">
        <f t="shared" si="4"/>
        <v>29.5</v>
      </c>
      <c r="K92" s="65">
        <f t="shared" si="6"/>
        <v>75</v>
      </c>
      <c r="L92" s="65">
        <v>45</v>
      </c>
      <c r="M92" s="65">
        <v>30</v>
      </c>
      <c r="N92" s="65">
        <v>15</v>
      </c>
    </row>
    <row r="93" spans="1:14" ht="12.75" thickBot="1">
      <c r="A93" s="83"/>
      <c r="B93" s="83">
        <v>18</v>
      </c>
      <c r="C93" s="83" t="s">
        <v>49</v>
      </c>
      <c r="D93" s="84">
        <v>2006</v>
      </c>
      <c r="E93" s="83">
        <v>3</v>
      </c>
      <c r="F93" s="83">
        <v>36</v>
      </c>
      <c r="G93" s="85">
        <v>1060</v>
      </c>
      <c r="H93" s="85">
        <v>518</v>
      </c>
      <c r="I93" s="85">
        <v>542</v>
      </c>
      <c r="J93" s="86">
        <f t="shared" si="4"/>
        <v>29.444444444444443</v>
      </c>
      <c r="K93" s="83">
        <f>SUM(L93:M93)</f>
        <v>71</v>
      </c>
      <c r="L93" s="83">
        <v>44</v>
      </c>
      <c r="M93" s="83">
        <v>27</v>
      </c>
      <c r="N93" s="83">
        <v>15</v>
      </c>
    </row>
    <row r="94" spans="1:14" ht="12">
      <c r="A94" s="30" t="s">
        <v>36</v>
      </c>
      <c r="B94" s="62"/>
      <c r="C94" s="62"/>
      <c r="D94" s="62"/>
      <c r="E94" s="62"/>
      <c r="F94" s="62"/>
      <c r="G94" s="62"/>
      <c r="I94" s="62"/>
      <c r="J94" s="62"/>
      <c r="K94" s="62"/>
      <c r="L94" s="62"/>
      <c r="M94" s="62"/>
      <c r="N94" s="62"/>
    </row>
    <row r="95" ht="12">
      <c r="A95" s="30" t="s">
        <v>54</v>
      </c>
    </row>
  </sheetData>
  <mergeCells count="39">
    <mergeCell ref="J4:J6"/>
    <mergeCell ref="K4:M4"/>
    <mergeCell ref="N4:N6"/>
    <mergeCell ref="G5:G6"/>
    <mergeCell ref="H5:H6"/>
    <mergeCell ref="I5:I6"/>
    <mergeCell ref="K5:K6"/>
    <mergeCell ref="L5:L6"/>
    <mergeCell ref="M5:M6"/>
    <mergeCell ref="A4:D6"/>
    <mergeCell ref="E4:E6"/>
    <mergeCell ref="F4:F6"/>
    <mergeCell ref="G4:I4"/>
    <mergeCell ref="A33:D35"/>
    <mergeCell ref="E33:E35"/>
    <mergeCell ref="F33:F35"/>
    <mergeCell ref="G33:I33"/>
    <mergeCell ref="J33:J35"/>
    <mergeCell ref="K33:M33"/>
    <mergeCell ref="N33:N35"/>
    <mergeCell ref="G34:G35"/>
    <mergeCell ref="H34:H35"/>
    <mergeCell ref="I34:I35"/>
    <mergeCell ref="K34:K35"/>
    <mergeCell ref="L34:L35"/>
    <mergeCell ref="M34:M35"/>
    <mergeCell ref="A68:D70"/>
    <mergeCell ref="E68:E70"/>
    <mergeCell ref="F68:F70"/>
    <mergeCell ref="G68:I68"/>
    <mergeCell ref="J68:J70"/>
    <mergeCell ref="K68:M68"/>
    <mergeCell ref="N68:N70"/>
    <mergeCell ref="G69:G70"/>
    <mergeCell ref="H69:H70"/>
    <mergeCell ref="I69:I70"/>
    <mergeCell ref="K69:K70"/>
    <mergeCell ref="L69:L70"/>
    <mergeCell ref="M69:M7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00390625" defaultRowHeight="15" customHeight="1"/>
  <cols>
    <col min="1" max="1" width="19.875" style="89" customWidth="1"/>
    <col min="2" max="7" width="11.00390625" style="89" customWidth="1"/>
    <col min="8" max="16384" width="9.00390625" style="89" customWidth="1"/>
  </cols>
  <sheetData>
    <row r="1" ht="15" customHeight="1">
      <c r="A1" s="88" t="s">
        <v>223</v>
      </c>
    </row>
    <row r="2" ht="15" customHeight="1">
      <c r="A2" s="88"/>
    </row>
    <row r="3" spans="1:7" s="62" customFormat="1" ht="13.5" customHeight="1" thickBot="1">
      <c r="A3" s="62" t="s">
        <v>3</v>
      </c>
      <c r="F3" s="64"/>
      <c r="G3" s="64" t="s">
        <v>183</v>
      </c>
    </row>
    <row r="4" spans="1:7" s="62" customFormat="1" ht="15" customHeight="1">
      <c r="A4" s="137" t="s">
        <v>184</v>
      </c>
      <c r="B4" s="90" t="s">
        <v>185</v>
      </c>
      <c r="C4" s="90" t="s">
        <v>186</v>
      </c>
      <c r="D4" s="90" t="s">
        <v>187</v>
      </c>
      <c r="E4" s="90" t="s">
        <v>188</v>
      </c>
      <c r="F4" s="90" t="s">
        <v>189</v>
      </c>
      <c r="G4" s="90" t="s">
        <v>190</v>
      </c>
    </row>
    <row r="5" spans="1:7" s="62" customFormat="1" ht="15" customHeight="1">
      <c r="A5" s="141"/>
      <c r="B5" s="91">
        <v>2000</v>
      </c>
      <c r="C5" s="91">
        <v>2001</v>
      </c>
      <c r="D5" s="91">
        <v>2002</v>
      </c>
      <c r="E5" s="91">
        <v>2003</v>
      </c>
      <c r="F5" s="91">
        <v>2004</v>
      </c>
      <c r="G5" s="91">
        <v>2005</v>
      </c>
    </row>
    <row r="6" spans="1:7" s="62" customFormat="1" ht="13.5" customHeight="1">
      <c r="A6" s="92" t="s">
        <v>191</v>
      </c>
      <c r="B6" s="93">
        <v>2306339</v>
      </c>
      <c r="C6" s="93">
        <v>2489829</v>
      </c>
      <c r="D6" s="93">
        <v>2680367</v>
      </c>
      <c r="E6" s="93">
        <v>2840936</v>
      </c>
      <c r="F6" s="93">
        <f>SUM(F7:F9)</f>
        <v>2794227</v>
      </c>
      <c r="G6" s="93">
        <v>2711164</v>
      </c>
    </row>
    <row r="7" spans="1:7" s="62" customFormat="1" ht="12" customHeight="1">
      <c r="A7" s="94" t="s">
        <v>192</v>
      </c>
      <c r="B7" s="95">
        <v>924434</v>
      </c>
      <c r="C7" s="95">
        <v>1009941</v>
      </c>
      <c r="D7" s="95">
        <v>1111120</v>
      </c>
      <c r="E7" s="95">
        <v>1194364</v>
      </c>
      <c r="F7" s="95">
        <v>1155772</v>
      </c>
      <c r="G7" s="95">
        <v>1129083</v>
      </c>
    </row>
    <row r="8" spans="1:7" s="62" customFormat="1" ht="12" customHeight="1">
      <c r="A8" s="94" t="s">
        <v>193</v>
      </c>
      <c r="B8" s="95">
        <v>1102183</v>
      </c>
      <c r="C8" s="95">
        <v>1195856</v>
      </c>
      <c r="D8" s="95">
        <v>1259329</v>
      </c>
      <c r="E8" s="95">
        <v>1304165</v>
      </c>
      <c r="F8" s="95">
        <v>1261245</v>
      </c>
      <c r="G8" s="95">
        <v>1197748</v>
      </c>
    </row>
    <row r="9" spans="1:7" s="62" customFormat="1" ht="12" customHeight="1">
      <c r="A9" s="94" t="s">
        <v>194</v>
      </c>
      <c r="B9" s="95">
        <v>279722</v>
      </c>
      <c r="C9" s="95">
        <v>284032</v>
      </c>
      <c r="D9" s="95">
        <v>309918</v>
      </c>
      <c r="E9" s="95">
        <v>342407</v>
      </c>
      <c r="F9" s="95">
        <v>377210</v>
      </c>
      <c r="G9" s="95">
        <v>384333</v>
      </c>
    </row>
    <row r="10" spans="1:7" s="62" customFormat="1" ht="12" customHeight="1">
      <c r="A10" s="96" t="s">
        <v>195</v>
      </c>
      <c r="B10" s="97">
        <v>5.2</v>
      </c>
      <c r="C10" s="97">
        <v>6.4</v>
      </c>
      <c r="D10" s="97">
        <v>6.9</v>
      </c>
      <c r="E10" s="97">
        <v>6.3</v>
      </c>
      <c r="F10" s="97">
        <f>F6/451692</f>
        <v>6.1861334714805665</v>
      </c>
      <c r="G10" s="97">
        <v>5.9</v>
      </c>
    </row>
    <row r="11" spans="1:7" s="62" customFormat="1" ht="12" customHeight="1">
      <c r="A11" s="96" t="s">
        <v>196</v>
      </c>
      <c r="B11" s="95">
        <v>132146</v>
      </c>
      <c r="C11" s="95">
        <v>144520</v>
      </c>
      <c r="D11" s="95">
        <v>157071</v>
      </c>
      <c r="E11" s="95">
        <v>164420</v>
      </c>
      <c r="F11" s="95">
        <v>175709</v>
      </c>
      <c r="G11" s="95">
        <v>187098</v>
      </c>
    </row>
    <row r="12" spans="1:7" s="62" customFormat="1" ht="13.5" customHeight="1" thickBot="1">
      <c r="A12" s="98" t="s">
        <v>197</v>
      </c>
      <c r="B12" s="99">
        <v>29.9</v>
      </c>
      <c r="C12" s="99">
        <v>32.5</v>
      </c>
      <c r="D12" s="99">
        <v>35.1</v>
      </c>
      <c r="E12" s="99">
        <v>36.6</v>
      </c>
      <c r="F12" s="99">
        <f>F11/451692*100</f>
        <v>38.90017976851483</v>
      </c>
      <c r="G12" s="99">
        <v>41</v>
      </c>
    </row>
    <row r="13" s="62" customFormat="1" ht="15" customHeight="1">
      <c r="A13" s="62" t="s">
        <v>198</v>
      </c>
    </row>
    <row r="14" spans="1:7" s="30" customFormat="1" ht="15" customHeight="1" thickBot="1">
      <c r="A14" s="62" t="s">
        <v>30</v>
      </c>
      <c r="B14" s="62"/>
      <c r="C14" s="62"/>
      <c r="D14" s="62"/>
      <c r="E14" s="62"/>
      <c r="F14" s="64"/>
      <c r="G14" s="64" t="s">
        <v>183</v>
      </c>
    </row>
    <row r="15" spans="1:7" s="30" customFormat="1" ht="15" customHeight="1">
      <c r="A15" s="137" t="s">
        <v>184</v>
      </c>
      <c r="B15" s="90" t="s">
        <v>185</v>
      </c>
      <c r="C15" s="90" t="s">
        <v>186</v>
      </c>
      <c r="D15" s="90" t="s">
        <v>187</v>
      </c>
      <c r="E15" s="90" t="s">
        <v>188</v>
      </c>
      <c r="F15" s="90" t="s">
        <v>189</v>
      </c>
      <c r="G15" s="90" t="s">
        <v>190</v>
      </c>
    </row>
    <row r="16" spans="1:7" s="30" customFormat="1" ht="15" customHeight="1">
      <c r="A16" s="141"/>
      <c r="B16" s="91">
        <v>2000</v>
      </c>
      <c r="C16" s="91">
        <v>2001</v>
      </c>
      <c r="D16" s="91">
        <v>2002</v>
      </c>
      <c r="E16" s="91">
        <v>2003</v>
      </c>
      <c r="F16" s="91">
        <v>2004</v>
      </c>
      <c r="G16" s="91">
        <v>2005</v>
      </c>
    </row>
    <row r="17" spans="1:7" s="30" customFormat="1" ht="13.5" customHeight="1">
      <c r="A17" s="92" t="s">
        <v>191</v>
      </c>
      <c r="B17" s="93">
        <v>62546</v>
      </c>
      <c r="C17" s="93">
        <v>64022</v>
      </c>
      <c r="D17" s="93">
        <v>61876</v>
      </c>
      <c r="E17" s="93">
        <v>60911</v>
      </c>
      <c r="F17" s="93">
        <v>57842</v>
      </c>
      <c r="G17" s="93">
        <v>53959</v>
      </c>
    </row>
    <row r="18" spans="1:7" ht="13.5" customHeight="1">
      <c r="A18" s="96" t="s">
        <v>195</v>
      </c>
      <c r="B18" s="97">
        <v>6.6</v>
      </c>
      <c r="C18" s="97">
        <v>6.8</v>
      </c>
      <c r="D18" s="97">
        <v>6.6</v>
      </c>
      <c r="E18" s="97">
        <v>6.5</v>
      </c>
      <c r="F18" s="97">
        <v>6.1</v>
      </c>
      <c r="G18" s="97">
        <v>5.7</v>
      </c>
    </row>
    <row r="19" spans="1:7" ht="13.5" customHeight="1">
      <c r="A19" s="96" t="s">
        <v>196</v>
      </c>
      <c r="B19" s="95">
        <v>6887</v>
      </c>
      <c r="C19" s="95">
        <v>7120</v>
      </c>
      <c r="D19" s="95">
        <v>7393</v>
      </c>
      <c r="E19" s="95">
        <v>7638</v>
      </c>
      <c r="F19" s="95">
        <v>7843</v>
      </c>
      <c r="G19" s="95">
        <v>8034</v>
      </c>
    </row>
    <row r="20" spans="1:7" ht="13.5" customHeight="1" thickBot="1">
      <c r="A20" s="98" t="s">
        <v>197</v>
      </c>
      <c r="B20" s="99">
        <v>72.9</v>
      </c>
      <c r="C20" s="99">
        <v>75.6</v>
      </c>
      <c r="D20" s="99">
        <v>78.5</v>
      </c>
      <c r="E20" s="99">
        <v>80.9</v>
      </c>
      <c r="F20" s="99">
        <v>82.4</v>
      </c>
      <c r="G20" s="99">
        <v>84.2</v>
      </c>
    </row>
    <row r="21" spans="1:7" ht="15" customHeight="1">
      <c r="A21" s="62" t="s">
        <v>199</v>
      </c>
      <c r="B21" s="62"/>
      <c r="C21" s="62"/>
      <c r="D21" s="62"/>
      <c r="E21" s="62"/>
      <c r="F21" s="62"/>
      <c r="G21" s="62"/>
    </row>
    <row r="22" spans="1:7" ht="15" customHeight="1" thickBot="1">
      <c r="A22" s="62" t="s">
        <v>33</v>
      </c>
      <c r="B22" s="62"/>
      <c r="C22" s="62"/>
      <c r="D22" s="62"/>
      <c r="E22" s="62"/>
      <c r="F22" s="64"/>
      <c r="G22" s="64" t="s">
        <v>183</v>
      </c>
    </row>
    <row r="23" spans="1:7" ht="15" customHeight="1">
      <c r="A23" s="137" t="s">
        <v>184</v>
      </c>
      <c r="B23" s="90" t="s">
        <v>185</v>
      </c>
      <c r="C23" s="90" t="s">
        <v>186</v>
      </c>
      <c r="D23" s="90" t="s">
        <v>187</v>
      </c>
      <c r="E23" s="90" t="s">
        <v>188</v>
      </c>
      <c r="F23" s="90" t="s">
        <v>189</v>
      </c>
      <c r="G23" s="90" t="s">
        <v>190</v>
      </c>
    </row>
    <row r="24" spans="1:7" ht="15" customHeight="1">
      <c r="A24" s="141"/>
      <c r="B24" s="91">
        <v>2000</v>
      </c>
      <c r="C24" s="91">
        <v>2001</v>
      </c>
      <c r="D24" s="91">
        <v>2002</v>
      </c>
      <c r="E24" s="91">
        <v>2003</v>
      </c>
      <c r="F24" s="91">
        <v>2004</v>
      </c>
      <c r="G24" s="91">
        <v>2005</v>
      </c>
    </row>
    <row r="25" spans="1:7" ht="13.5" customHeight="1">
      <c r="A25" s="92" t="s">
        <v>191</v>
      </c>
      <c r="B25" s="93">
        <v>285221</v>
      </c>
      <c r="C25" s="93">
        <v>281496</v>
      </c>
      <c r="D25" s="93">
        <v>282424</v>
      </c>
      <c r="E25" s="93">
        <v>274375</v>
      </c>
      <c r="F25" s="93">
        <v>256179</v>
      </c>
      <c r="G25" s="93">
        <v>252193</v>
      </c>
    </row>
    <row r="26" spans="1:7" ht="13.5" customHeight="1">
      <c r="A26" s="94" t="s">
        <v>200</v>
      </c>
      <c r="B26" s="95">
        <v>230656</v>
      </c>
      <c r="C26" s="95">
        <v>231822</v>
      </c>
      <c r="D26" s="95">
        <v>237227</v>
      </c>
      <c r="E26" s="95">
        <v>227731</v>
      </c>
      <c r="F26" s="95">
        <v>208854</v>
      </c>
      <c r="G26" s="95">
        <v>206247</v>
      </c>
    </row>
    <row r="27" spans="1:7" ht="13.5" customHeight="1">
      <c r="A27" s="94" t="s">
        <v>201</v>
      </c>
      <c r="B27" s="95">
        <v>54565</v>
      </c>
      <c r="C27" s="95">
        <v>49674</v>
      </c>
      <c r="D27" s="95">
        <v>45197</v>
      </c>
      <c r="E27" s="95">
        <v>46644</v>
      </c>
      <c r="F27" s="95">
        <v>47325</v>
      </c>
      <c r="G27" s="95">
        <v>45946</v>
      </c>
    </row>
    <row r="28" spans="1:7" ht="13.5" customHeight="1">
      <c r="A28" s="96" t="s">
        <v>195</v>
      </c>
      <c r="B28" s="97">
        <v>8.2</v>
      </c>
      <c r="C28" s="97">
        <v>8</v>
      </c>
      <c r="D28" s="97">
        <v>8</v>
      </c>
      <c r="E28" s="97">
        <v>7.7</v>
      </c>
      <c r="F28" s="97">
        <v>7.2</v>
      </c>
      <c r="G28" s="97">
        <v>7.1</v>
      </c>
    </row>
    <row r="29" spans="1:7" ht="13.5" customHeight="1">
      <c r="A29" s="96" t="s">
        <v>196</v>
      </c>
      <c r="B29" s="95">
        <v>19932</v>
      </c>
      <c r="C29" s="95">
        <v>19928</v>
      </c>
      <c r="D29" s="95">
        <v>20315</v>
      </c>
      <c r="E29" s="95">
        <v>13142</v>
      </c>
      <c r="F29" s="95">
        <v>14745</v>
      </c>
      <c r="G29" s="95">
        <v>15051</v>
      </c>
    </row>
    <row r="30" spans="1:7" ht="13.5" customHeight="1" thickBot="1">
      <c r="A30" s="98" t="s">
        <v>197</v>
      </c>
      <c r="B30" s="99">
        <v>57.3</v>
      </c>
      <c r="C30" s="99">
        <v>56.7</v>
      </c>
      <c r="D30" s="99">
        <v>57.5</v>
      </c>
      <c r="E30" s="99">
        <v>37.1</v>
      </c>
      <c r="F30" s="99">
        <v>41.5</v>
      </c>
      <c r="G30" s="99">
        <v>42.4</v>
      </c>
    </row>
    <row r="31" spans="1:7" ht="15" customHeight="1">
      <c r="A31" s="62" t="s">
        <v>202</v>
      </c>
      <c r="B31" s="62"/>
      <c r="C31" s="62"/>
      <c r="D31" s="62"/>
      <c r="E31" s="62"/>
      <c r="F31" s="62"/>
      <c r="G31" s="62"/>
    </row>
  </sheetData>
  <mergeCells count="3">
    <mergeCell ref="A15:A16"/>
    <mergeCell ref="A23:A2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1997-01-08T22:48:59Z</dcterms:created>
  <dcterms:modified xsi:type="dcterms:W3CDTF">2012-05-16T07:59:35Z</dcterms:modified>
  <cp:category/>
  <cp:version/>
  <cp:contentType/>
  <cp:contentStatus/>
</cp:coreProperties>
</file>