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definedNames/>
  <calcPr fullCalcOnLoad="1"/>
</workbook>
</file>

<file path=xl/sharedStrings.xml><?xml version="1.0" encoding="utf-8"?>
<sst xmlns="http://schemas.openxmlformats.org/spreadsheetml/2006/main" count="946" uniqueCount="316">
  <si>
    <t>【旧宇都宮市】</t>
  </si>
  <si>
    <t>平成18年4月１日現在</t>
  </si>
  <si>
    <t>地　域　区　分</t>
  </si>
  <si>
    <t>面積
 （ha）</t>
  </si>
  <si>
    <t>構成比
（％）</t>
  </si>
  <si>
    <t>建ぺい率（％）</t>
  </si>
  <si>
    <t>容積率
（％）</t>
  </si>
  <si>
    <t>建築物の
高さ制限
 （m）</t>
  </si>
  <si>
    <t>都市計画区域</t>
  </si>
  <si>
    <t>市街化区域</t>
  </si>
  <si>
    <t>第一種低層住居専用地域</t>
  </si>
  <si>
    <t>( 13.0)</t>
  </si>
  <si>
    <t>40～50</t>
  </si>
  <si>
    <t>60～100</t>
  </si>
  <si>
    <t>第一種中高層住居専用地域</t>
  </si>
  <si>
    <t>(   7.9)</t>
  </si>
  <si>
    <t>-</t>
  </si>
  <si>
    <t>第二種中高層住居専用地域</t>
  </si>
  <si>
    <t>(   9.5)</t>
  </si>
  <si>
    <t>第一種住居地域</t>
  </si>
  <si>
    <t>( 33.9)</t>
  </si>
  <si>
    <t>第二種住居地域</t>
  </si>
  <si>
    <t>(   6.9)</t>
  </si>
  <si>
    <t>準住居地域</t>
  </si>
  <si>
    <t>(   3.0)</t>
  </si>
  <si>
    <t>近隣商業地域</t>
  </si>
  <si>
    <t>(   2.1)</t>
  </si>
  <si>
    <t>商業地域</t>
  </si>
  <si>
    <t>(   3.2)</t>
  </si>
  <si>
    <t>400～600</t>
  </si>
  <si>
    <t>準工業地域</t>
  </si>
  <si>
    <t>(   8.1)</t>
  </si>
  <si>
    <t>工業地域</t>
  </si>
  <si>
    <t>(   4.4)</t>
  </si>
  <si>
    <t>工業専用地域</t>
  </si>
  <si>
    <t>(   8.0)</t>
  </si>
  <si>
    <t>市街化調整区域</t>
  </si>
  <si>
    <t>資料：都市計画課</t>
  </si>
  <si>
    <t>【旧上河内町】</t>
  </si>
  <si>
    <t>平成18年4月１日現在</t>
  </si>
  <si>
    <t>（21.1）</t>
  </si>
  <si>
    <t>（27.1）</t>
  </si>
  <si>
    <t>-</t>
  </si>
  <si>
    <t>（10.1）</t>
  </si>
  <si>
    <t>（19.5）</t>
  </si>
  <si>
    <t>（8.0）</t>
  </si>
  <si>
    <t>（14.2）</t>
  </si>
  <si>
    <t>-</t>
  </si>
  <si>
    <t>資料：旧上河内町</t>
  </si>
  <si>
    <t>【旧河内町】</t>
  </si>
  <si>
    <t>平成18年4月１日現在</t>
  </si>
  <si>
    <t>（30.7）</t>
  </si>
  <si>
    <t>（19.2）</t>
  </si>
  <si>
    <t>-</t>
  </si>
  <si>
    <t>（1.4）</t>
  </si>
  <si>
    <t>（26.3）</t>
  </si>
  <si>
    <t>（4.8）</t>
  </si>
  <si>
    <t>（0.9）</t>
  </si>
  <si>
    <t>（1.2）</t>
  </si>
  <si>
    <t>-</t>
  </si>
  <si>
    <t>（4.5）</t>
  </si>
  <si>
    <t>（11.1）</t>
  </si>
  <si>
    <t>資料：旧河内町</t>
  </si>
  <si>
    <t>目次</t>
  </si>
  <si>
    <t>…</t>
  </si>
  <si>
    <t>用途地域の状況（平成18年４月１日）</t>
  </si>
  <si>
    <t>【旧宇都宮市】</t>
  </si>
  <si>
    <t>各年４月１日現在（単位：ｈａ，１人あたり面積は㎡）</t>
  </si>
  <si>
    <t>年　次</t>
  </si>
  <si>
    <t>総　数</t>
  </si>
  <si>
    <t>街区公園</t>
  </si>
  <si>
    <t>近隣公園</t>
  </si>
  <si>
    <t>地区公園</t>
  </si>
  <si>
    <t>総合公園</t>
  </si>
  <si>
    <t>箇所</t>
  </si>
  <si>
    <t>面積</t>
  </si>
  <si>
    <t>平成</t>
  </si>
  <si>
    <t>年</t>
  </si>
  <si>
    <t>運動公園</t>
  </si>
  <si>
    <t>特殊公園</t>
  </si>
  <si>
    <t>緑　地</t>
  </si>
  <si>
    <t>広場公園</t>
  </si>
  <si>
    <t>1人あたり面積</t>
  </si>
  <si>
    <t>【旧河内町】</t>
  </si>
  <si>
    <t>各年４月１日現在（単位：ｈａ，１人あたり面積は㎡）</t>
  </si>
  <si>
    <t>-</t>
  </si>
  <si>
    <t>-</t>
  </si>
  <si>
    <t>資料：旧河内町</t>
  </si>
  <si>
    <t>公園・緑地の状況</t>
  </si>
  <si>
    <t>平成17年4月1日現在</t>
  </si>
  <si>
    <t>項　　目</t>
  </si>
  <si>
    <t>総　　数</t>
  </si>
  <si>
    <t>市　　道</t>
  </si>
  <si>
    <t>県　　道</t>
  </si>
  <si>
    <t>国　　道</t>
  </si>
  <si>
    <t>高速道路</t>
  </si>
  <si>
    <t>路線数</t>
  </si>
  <si>
    <t>道路実延長（ｍ）</t>
  </si>
  <si>
    <t>道路敷面積（㎡）</t>
  </si>
  <si>
    <t>-</t>
  </si>
  <si>
    <t>道路部面積（㎡）</t>
  </si>
  <si>
    <t>資料：土木管理課</t>
  </si>
  <si>
    <t>※高速道路には，有料道路を含む。</t>
  </si>
  <si>
    <t>項　　目</t>
  </si>
  <si>
    <t>総　　数</t>
  </si>
  <si>
    <t>町　　道</t>
  </si>
  <si>
    <t>項　　目</t>
  </si>
  <si>
    <t>総　　数</t>
  </si>
  <si>
    <t>町　　道</t>
  </si>
  <si>
    <t>資料：旧河内町</t>
  </si>
  <si>
    <t>平成18年4月1日現在</t>
  </si>
  <si>
    <t>－</t>
  </si>
  <si>
    <t>道路の現況</t>
  </si>
  <si>
    <t>各年4月1日現在（単位：ｍ）</t>
  </si>
  <si>
    <t>項　　目</t>
  </si>
  <si>
    <t>平成13年</t>
  </si>
  <si>
    <t>平成14年</t>
  </si>
  <si>
    <t>平成15年</t>
  </si>
  <si>
    <t>平成16年</t>
  </si>
  <si>
    <t>平成17年</t>
  </si>
  <si>
    <t>平成18年</t>
  </si>
  <si>
    <t>路線数</t>
  </si>
  <si>
    <t>総延長</t>
  </si>
  <si>
    <t>重用延長</t>
  </si>
  <si>
    <t>実延長</t>
  </si>
  <si>
    <t>改良の状況</t>
  </si>
  <si>
    <t>改良済延長</t>
  </si>
  <si>
    <t>未改良延長</t>
  </si>
  <si>
    <t>舗装の状況</t>
  </si>
  <si>
    <t>舗装道延長</t>
  </si>
  <si>
    <t>未舗装道延長</t>
  </si>
  <si>
    <t>舗装率（％）</t>
  </si>
  <si>
    <t>資料：土木管理課</t>
  </si>
  <si>
    <t>市（町）道の状況</t>
  </si>
  <si>
    <t>各年度中（単位：戸，㎡）</t>
  </si>
  <si>
    <t>総　　計</t>
  </si>
  <si>
    <t>持　　家</t>
  </si>
  <si>
    <t>貸　　家</t>
  </si>
  <si>
    <t>給与住宅</t>
  </si>
  <si>
    <t>分譲住宅</t>
  </si>
  <si>
    <t>戸　数</t>
  </si>
  <si>
    <t>床面積</t>
  </si>
  <si>
    <t>平成</t>
  </si>
  <si>
    <t>資料：国土交通省総合政策局情報管理部建設調査統計課「建築統計年報」</t>
  </si>
  <si>
    <t>新設着工住宅戸数，床面積</t>
  </si>
  <si>
    <t>【旧宇都宮市】</t>
  </si>
  <si>
    <t>区　　分</t>
  </si>
  <si>
    <t>昭和58年</t>
  </si>
  <si>
    <t>昭和63年</t>
  </si>
  <si>
    <t>平成5年</t>
  </si>
  <si>
    <t>平成15年</t>
  </si>
  <si>
    <t>住　宅</t>
  </si>
  <si>
    <t>居住世帯あり</t>
  </si>
  <si>
    <t>同居世帯なし</t>
  </si>
  <si>
    <t>同居世帯あり</t>
  </si>
  <si>
    <t>居住世帯なし</t>
  </si>
  <si>
    <t>一時現在者のみ</t>
  </si>
  <si>
    <t>空き家</t>
  </si>
  <si>
    <t>建築中</t>
  </si>
  <si>
    <t>住宅以外で人が居住する建物</t>
  </si>
  <si>
    <t>…</t>
  </si>
  <si>
    <t>…</t>
  </si>
  <si>
    <t>…</t>
  </si>
  <si>
    <t>…</t>
  </si>
  <si>
    <t>…</t>
  </si>
  <si>
    <t>…</t>
  </si>
  <si>
    <t>資料：政策審議室（住宅・土地統計調査結果）</t>
  </si>
  <si>
    <t>（注）住宅・土地統計調査の数値は標本調査による推定結果。</t>
  </si>
  <si>
    <t>居住世帯の有無別住宅数（住宅・土地統計調査）</t>
  </si>
  <si>
    <t>各年10月1日現在</t>
  </si>
  <si>
    <t>設　　備</t>
  </si>
  <si>
    <t>昭和58年</t>
  </si>
  <si>
    <t>昭和63年</t>
  </si>
  <si>
    <t>平成5年</t>
  </si>
  <si>
    <t>平成10年</t>
  </si>
  <si>
    <t>住宅数（主世帯）</t>
  </si>
  <si>
    <t>台所</t>
  </si>
  <si>
    <t>専用（１か所）</t>
  </si>
  <si>
    <t>　　　（２か所以上）</t>
  </si>
  <si>
    <t>-</t>
  </si>
  <si>
    <t>共用</t>
  </si>
  <si>
    <t>便所</t>
  </si>
  <si>
    <t>水洗</t>
  </si>
  <si>
    <t>水洗でない</t>
  </si>
  <si>
    <t>浴室</t>
  </si>
  <si>
    <t>あり</t>
  </si>
  <si>
    <t>なし</t>
  </si>
  <si>
    <t>-</t>
  </si>
  <si>
    <t>-</t>
  </si>
  <si>
    <t>-</t>
  </si>
  <si>
    <t>-</t>
  </si>
  <si>
    <t>資料：政策審議室（住宅・土地統計調査結果）</t>
  </si>
  <si>
    <t>設備の状況別住宅数（住宅・土地統計調査）</t>
  </si>
  <si>
    <t>年　次</t>
  </si>
  <si>
    <t>借家総数</t>
  </si>
  <si>
    <t>50円
未満</t>
  </si>
  <si>
    <t>～
7,499
円</t>
  </si>
  <si>
    <t>～
14,999
円</t>
  </si>
  <si>
    <t>～
19,999
円</t>
  </si>
  <si>
    <t>～
29,999
円</t>
  </si>
  <si>
    <t>～
39,999
円</t>
  </si>
  <si>
    <t>～
69,999
円</t>
  </si>
  <si>
    <t>～
79,999
円</t>
  </si>
  <si>
    <t>80,000
円
以上</t>
  </si>
  <si>
    <t>不詳</t>
  </si>
  <si>
    <t>昭和</t>
  </si>
  <si>
    <t>年</t>
  </si>
  <si>
    <t>－</t>
  </si>
  <si>
    <t>～
9,999
円</t>
  </si>
  <si>
    <t>～
59,999
円</t>
  </si>
  <si>
    <t>～
99,999
円</t>
  </si>
  <si>
    <t>～
129,999
円</t>
  </si>
  <si>
    <t>130,000
円
以上</t>
  </si>
  <si>
    <t>～
149,999
円</t>
  </si>
  <si>
    <t>150,000
円
以上</t>
  </si>
  <si>
    <t>50円
未満</t>
  </si>
  <si>
    <t>～
9,999
円</t>
  </si>
  <si>
    <t>～
19,999
円</t>
  </si>
  <si>
    <t>～
39,999
円</t>
  </si>
  <si>
    <t>～
59,999
円</t>
  </si>
  <si>
    <t>～
79,999
円</t>
  </si>
  <si>
    <t>～
99,999
円</t>
  </si>
  <si>
    <t>～
129,999
円</t>
  </si>
  <si>
    <t>130,000
円
以上</t>
  </si>
  <si>
    <t>不詳</t>
  </si>
  <si>
    <t>平成</t>
  </si>
  <si>
    <t>資料：政策審議室（住宅・土地統計調査結果）</t>
  </si>
  <si>
    <t>平成15年10月1日現在</t>
  </si>
  <si>
    <t>構　造</t>
  </si>
  <si>
    <t>総　数</t>
  </si>
  <si>
    <t>～昭45年</t>
  </si>
  <si>
    <t>～昭55年</t>
  </si>
  <si>
    <t>～平2年</t>
  </si>
  <si>
    <t>～平7年</t>
  </si>
  <si>
    <t>～平１２年</t>
  </si>
  <si>
    <t>～平１５年
9月</t>
  </si>
  <si>
    <t>住宅総数</t>
  </si>
  <si>
    <t>構造別</t>
  </si>
  <si>
    <t>木造</t>
  </si>
  <si>
    <t>防火木造</t>
  </si>
  <si>
    <t>非木造</t>
  </si>
  <si>
    <t>資料：政策審議室（住宅・土地統計調査結果）</t>
  </si>
  <si>
    <t>１か月あたり家賃，間代別借家数（住宅・土地統計調査）</t>
  </si>
  <si>
    <t>住宅の種類，構造，建築の時期別住宅数（住宅・土地統計調査）</t>
  </si>
  <si>
    <t>各年10月１日現在</t>
  </si>
  <si>
    <t>年　　次</t>
  </si>
  <si>
    <t>住宅に住む一般世帯
①</t>
  </si>
  <si>
    <t>主　世　帯</t>
  </si>
  <si>
    <t>間借り</t>
  </si>
  <si>
    <t>持家率（％）
②/①×100</t>
  </si>
  <si>
    <t>総　数</t>
  </si>
  <si>
    <t>持　家
②</t>
  </si>
  <si>
    <t>公営借家</t>
  </si>
  <si>
    <t>民間借家</t>
  </si>
  <si>
    <t>給与住宅</t>
  </si>
  <si>
    <t>年</t>
  </si>
  <si>
    <t>資料：政策審議室（国勢調査結果）</t>
  </si>
  <si>
    <t>１０</t>
  </si>
  <si>
    <t>住宅に住む一般世帯の所有関係別世帯数の推移（国勢調査）</t>
  </si>
  <si>
    <t>所有の関係</t>
  </si>
  <si>
    <t>世帯数</t>
  </si>
  <si>
    <t>世帯人員</t>
  </si>
  <si>
    <t>１世帯あたり
人員</t>
  </si>
  <si>
    <t>1世帯あたり
延面積（㎡）</t>
  </si>
  <si>
    <t>1人あたり
延面積（㎡）</t>
  </si>
  <si>
    <t>住宅に住む一般世帯</t>
  </si>
  <si>
    <t>主世帯</t>
  </si>
  <si>
    <t>持ち家</t>
  </si>
  <si>
    <t>公営の借家</t>
  </si>
  <si>
    <t>民営の借家</t>
  </si>
  <si>
    <t>平成17年10月1日現在</t>
  </si>
  <si>
    <t>資料：政策審議室（国勢調査結果）</t>
  </si>
  <si>
    <t>住宅の所有関係別一般世帯数，世帯人員，1世帯あたり延べ面積</t>
  </si>
  <si>
    <t>１１</t>
  </si>
  <si>
    <t>（平成17年国勢調査）</t>
  </si>
  <si>
    <t>１２</t>
  </si>
  <si>
    <t>区　　分</t>
  </si>
  <si>
    <t>平成２年</t>
  </si>
  <si>
    <t>平成７年</t>
  </si>
  <si>
    <t>平成12年</t>
  </si>
  <si>
    <t>平成17年</t>
  </si>
  <si>
    <t>世帯数</t>
  </si>
  <si>
    <t>一戸建</t>
  </si>
  <si>
    <t>長屋建</t>
  </si>
  <si>
    <t>共同住宅</t>
  </si>
  <si>
    <t>総数</t>
  </si>
  <si>
    <t>１、２階建</t>
  </si>
  <si>
    <t>３～５階建</t>
  </si>
  <si>
    <t>6階建～</t>
  </si>
  <si>
    <t>その他</t>
  </si>
  <si>
    <t>資料：政策審議室（国勢調査結果）</t>
  </si>
  <si>
    <t>住宅の建て方別一般世帯数，世帯人員</t>
  </si>
  <si>
    <t>住宅の建て方別一般世帯数，世帯人員（国勢調査）</t>
  </si>
  <si>
    <t>1.用途地域の状況</t>
  </si>
  <si>
    <t>2.公園・緑地の状況</t>
  </si>
  <si>
    <t>3.道路の現況</t>
  </si>
  <si>
    <t>4.市（町）道の状況</t>
  </si>
  <si>
    <r>
      <t>各年</t>
    </r>
    <r>
      <rPr>
        <sz val="10"/>
        <rFont val="ＭＳ Ｐゴシック"/>
        <family val="3"/>
      </rPr>
      <t>10</t>
    </r>
    <r>
      <rPr>
        <sz val="10"/>
        <rFont val="ＭＳ Ｐ明朝"/>
        <family val="1"/>
      </rPr>
      <t>月</t>
    </r>
    <r>
      <rPr>
        <sz val="11"/>
        <rFont val="ＭＳ Ｐゴシック"/>
        <family val="3"/>
      </rPr>
      <t>1</t>
    </r>
    <r>
      <rPr>
        <sz val="10"/>
        <rFont val="ＭＳ Ｐ明朝"/>
        <family val="1"/>
      </rPr>
      <t>日現在</t>
    </r>
  </si>
  <si>
    <t>7.設備の状況別住宅数（主世帯のみ）</t>
  </si>
  <si>
    <t>8.１か月あたり家賃，間代別借家数</t>
  </si>
  <si>
    <t>9.住宅の種類，構造，建築の時期別住宅数</t>
  </si>
  <si>
    <t>10.住宅に住む一般世帯の所有関係別世帯数の推移</t>
  </si>
  <si>
    <t>11.住宅の所有関係別一般世帯数，世帯人員，1世帯あたり延べ面積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</si>
  <si>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</si>
  <si>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</si>
  <si>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</si>
  <si>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</si>
  <si>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</si>
  <si>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</si>
  <si>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</si>
  <si>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</si>
  <si>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</si>
  <si>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6.居住世帯の有無別住宅数</t>
  </si>
  <si>
    <t>5.新設着工住宅戸数，床面積</t>
  </si>
  <si>
    <t>（注）構成比のうち（ ）内の数値は，市街化区域面積に対する構成比</t>
  </si>
  <si>
    <t>資料：公園緑地課(公園管理課）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</si>
</sst>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  <numFmt numFmtId="178" formatCode="#,##0_ "/>
    <numFmt numFmtId="179" formatCode="\(0000\)"/>
    <numFmt numFmtId="180" formatCode="#,##0.0;[Red]\-#,##0.0"/>
    <numFmt numFmtId="181" formatCode="0.0_ "/>
    <numFmt numFmtId="182" formatCode="#0.00;&quot;-&quot;0.00"/>
    <numFmt numFmtId="183" formatCode="##0.0;&quot;-&quot;#0.0"/>
    <numFmt numFmtId="184" formatCode="0.0"/>
    <numFmt numFmtId="185" formatCode="###,###,###,###,##0;&quot;-&quot;##,###,###,###,##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10"/>
      <color indexed="8"/>
      <name val="ＭＳ Ｐ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10"/>
      <color indexed="8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indent="1"/>
    </xf>
    <xf numFmtId="176" fontId="6" fillId="0" borderId="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indent="2" shrinkToFit="1"/>
    </xf>
    <xf numFmtId="49" fontId="6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indent="2"/>
    </xf>
    <xf numFmtId="0" fontId="3" fillId="0" borderId="6" xfId="0" applyFont="1" applyBorder="1" applyAlignment="1">
      <alignment horizontal="left" vertical="center" indent="1"/>
    </xf>
    <xf numFmtId="176" fontId="6" fillId="0" borderId="7" xfId="0" applyNumberFormat="1" applyFont="1" applyBorder="1" applyAlignment="1">
      <alignment vertical="center"/>
    </xf>
    <xf numFmtId="177" fontId="6" fillId="0" borderId="6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5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 quotePrefix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179" fontId="3" fillId="0" borderId="6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17" xfId="16" applyFont="1" applyBorder="1" applyAlignment="1">
      <alignment vertical="center"/>
    </xf>
    <xf numFmtId="38" fontId="3" fillId="0" borderId="17" xfId="16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38" fontId="3" fillId="0" borderId="0" xfId="16" applyFont="1" applyFill="1" applyBorder="1" applyAlignment="1">
      <alignment horizontal="right" vertical="center"/>
    </xf>
    <xf numFmtId="38" fontId="3" fillId="0" borderId="0" xfId="16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6" xfId="16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38" fontId="6" fillId="0" borderId="4" xfId="16" applyFont="1" applyBorder="1" applyAlignment="1">
      <alignment vertical="center"/>
    </xf>
    <xf numFmtId="38" fontId="6" fillId="0" borderId="0" xfId="16" applyFont="1" applyBorder="1" applyAlignment="1">
      <alignment vertical="center"/>
    </xf>
    <xf numFmtId="38" fontId="6" fillId="0" borderId="5" xfId="16" applyFont="1" applyBorder="1" applyAlignment="1">
      <alignment vertical="center"/>
    </xf>
    <xf numFmtId="38" fontId="6" fillId="0" borderId="7" xfId="16" applyFont="1" applyBorder="1" applyAlignment="1">
      <alignment vertical="center"/>
    </xf>
    <xf numFmtId="38" fontId="6" fillId="0" borderId="6" xfId="16" applyFont="1" applyBorder="1" applyAlignment="1">
      <alignment vertical="center"/>
    </xf>
    <xf numFmtId="38" fontId="3" fillId="0" borderId="5" xfId="16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9" fontId="4" fillId="0" borderId="2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38" fontId="4" fillId="0" borderId="0" xfId="16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vertical="center"/>
    </xf>
    <xf numFmtId="180" fontId="4" fillId="0" borderId="6" xfId="16" applyNumberFormat="1" applyFont="1" applyBorder="1" applyAlignment="1">
      <alignment vertical="center"/>
    </xf>
    <xf numFmtId="180" fontId="4" fillId="0" borderId="6" xfId="16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6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8" fontId="4" fillId="0" borderId="0" xfId="16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9" fontId="3" fillId="0" borderId="23" xfId="0" applyNumberFormat="1" applyFont="1" applyBorder="1" applyAlignment="1">
      <alignment horizontal="center" vertical="center"/>
    </xf>
    <xf numFmtId="179" fontId="3" fillId="0" borderId="2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0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2"/>
    </xf>
    <xf numFmtId="0" fontId="3" fillId="0" borderId="11" xfId="0" applyFont="1" applyBorder="1" applyAlignment="1">
      <alignment vertical="center" wrapText="1"/>
    </xf>
    <xf numFmtId="38" fontId="3" fillId="0" borderId="0" xfId="16" applyFont="1" applyBorder="1" applyAlignment="1">
      <alignment horizontal="right" vertical="center"/>
    </xf>
    <xf numFmtId="38" fontId="3" fillId="0" borderId="6" xfId="16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38" fontId="3" fillId="0" borderId="17" xfId="16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inden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8" fontId="3" fillId="0" borderId="17" xfId="16" applyFont="1" applyFill="1" applyBorder="1" applyAlignment="1">
      <alignment horizontal="right" vertical="center"/>
    </xf>
    <xf numFmtId="38" fontId="10" fillId="0" borderId="0" xfId="16" applyFont="1" applyBorder="1" applyAlignment="1">
      <alignment horizontal="right" vertical="center"/>
    </xf>
    <xf numFmtId="38" fontId="3" fillId="0" borderId="6" xfId="16" applyFont="1" applyFill="1" applyBorder="1" applyAlignment="1">
      <alignment horizontal="right"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vertical="center"/>
    </xf>
    <xf numFmtId="0" fontId="4" fillId="0" borderId="24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38" fontId="4" fillId="0" borderId="21" xfId="16" applyFont="1" applyBorder="1" applyAlignment="1">
      <alignment horizontal="right" vertical="center"/>
    </xf>
    <xf numFmtId="38" fontId="4" fillId="0" borderId="24" xfId="16" applyFont="1" applyBorder="1" applyAlignment="1">
      <alignment horizontal="right" vertical="center"/>
    </xf>
    <xf numFmtId="0" fontId="4" fillId="0" borderId="25" xfId="0" applyNumberFormat="1" applyFont="1" applyBorder="1" applyAlignment="1">
      <alignment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vertical="center"/>
    </xf>
    <xf numFmtId="38" fontId="4" fillId="0" borderId="17" xfId="16" applyFont="1" applyBorder="1" applyAlignment="1">
      <alignment vertical="center"/>
    </xf>
    <xf numFmtId="38" fontId="4" fillId="0" borderId="24" xfId="16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0" fontId="4" fillId="0" borderId="26" xfId="0" applyNumberFormat="1" applyFont="1" applyBorder="1" applyAlignment="1">
      <alignment vertical="center"/>
    </xf>
    <xf numFmtId="0" fontId="4" fillId="0" borderId="6" xfId="0" applyNumberFormat="1" applyFont="1" applyBorder="1" applyAlignment="1">
      <alignment vertical="center"/>
    </xf>
    <xf numFmtId="38" fontId="4" fillId="0" borderId="6" xfId="16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 wrapText="1"/>
    </xf>
    <xf numFmtId="38" fontId="4" fillId="0" borderId="6" xfId="16" applyFont="1" applyBorder="1" applyAlignment="1">
      <alignment horizontal="right" vertical="center"/>
    </xf>
    <xf numFmtId="58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8" fontId="3" fillId="0" borderId="4" xfId="16" applyFont="1" applyFill="1" applyBorder="1" applyAlignment="1">
      <alignment vertical="center"/>
    </xf>
    <xf numFmtId="38" fontId="3" fillId="0" borderId="5" xfId="16" applyFont="1" applyFill="1" applyBorder="1" applyAlignment="1">
      <alignment vertical="center"/>
    </xf>
    <xf numFmtId="38" fontId="3" fillId="0" borderId="7" xfId="16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38" fontId="3" fillId="0" borderId="0" xfId="16" applyFont="1" applyAlignment="1">
      <alignment vertical="center"/>
    </xf>
    <xf numFmtId="181" fontId="3" fillId="0" borderId="0" xfId="0" applyNumberFormat="1" applyFont="1" applyBorder="1" applyAlignment="1">
      <alignment vertical="center"/>
    </xf>
    <xf numFmtId="181" fontId="3" fillId="0" borderId="6" xfId="0" applyNumberFormat="1" applyFont="1" applyBorder="1" applyAlignment="1">
      <alignment vertical="center"/>
    </xf>
    <xf numFmtId="38" fontId="3" fillId="0" borderId="0" xfId="16" applyFont="1" applyFill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6" xfId="0" applyNumberFormat="1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182" fontId="6" fillId="0" borderId="0" xfId="20" applyNumberFormat="1" applyFont="1" applyFill="1" applyBorder="1" applyAlignment="1">
      <alignment horizontal="right"/>
      <protection/>
    </xf>
    <xf numFmtId="183" fontId="6" fillId="0" borderId="0" xfId="20" applyNumberFormat="1" applyFont="1" applyFill="1" applyBorder="1" applyAlignment="1">
      <alignment horizontal="right"/>
      <protection/>
    </xf>
    <xf numFmtId="184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indent="1"/>
    </xf>
    <xf numFmtId="2" fontId="3" fillId="0" borderId="6" xfId="0" applyNumberFormat="1" applyFont="1" applyBorder="1" applyAlignment="1">
      <alignment vertical="center"/>
    </xf>
    <xf numFmtId="184" fontId="3" fillId="0" borderId="6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184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6" xfId="0" applyNumberFormat="1" applyFont="1" applyFill="1" applyBorder="1" applyAlignment="1">
      <alignment vertical="center"/>
    </xf>
    <xf numFmtId="184" fontId="3" fillId="0" borderId="6" xfId="0" applyNumberFormat="1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85" fontId="6" fillId="0" borderId="0" xfId="20" applyNumberFormat="1" applyFont="1" applyFill="1" applyBorder="1" applyAlignment="1">
      <alignment horizontal="right"/>
      <protection/>
    </xf>
    <xf numFmtId="185" fontId="3" fillId="0" borderId="0" xfId="0" applyNumberFormat="1" applyFont="1" applyAlignment="1">
      <alignment vertical="center"/>
    </xf>
    <xf numFmtId="185" fontId="11" fillId="0" borderId="0" xfId="20" applyNumberFormat="1" applyFont="1" applyFill="1" applyBorder="1" applyAlignment="1">
      <alignment horizontal="right"/>
      <protection/>
    </xf>
    <xf numFmtId="0" fontId="3" fillId="0" borderId="11" xfId="0" applyFont="1" applyBorder="1" applyAlignment="1">
      <alignment horizontal="left" vertical="center" indent="2"/>
    </xf>
    <xf numFmtId="185" fontId="6" fillId="0" borderId="6" xfId="20" applyNumberFormat="1" applyFont="1" applyFill="1" applyBorder="1" applyAlignment="1">
      <alignment horizontal="right"/>
      <protection/>
    </xf>
    <xf numFmtId="0" fontId="3" fillId="0" borderId="0" xfId="0" applyFont="1" applyBorder="1" applyAlignment="1">
      <alignment horizontal="left" vertical="center" indent="2"/>
    </xf>
    <xf numFmtId="185" fontId="6" fillId="0" borderId="0" xfId="20" applyNumberFormat="1" applyFont="1" applyFill="1" applyBorder="1" applyAlignment="1">
      <alignment/>
      <protection/>
    </xf>
    <xf numFmtId="0" fontId="3" fillId="0" borderId="0" xfId="0" applyFont="1" applyFill="1" applyAlignment="1">
      <alignment vertical="center"/>
    </xf>
    <xf numFmtId="185" fontId="3" fillId="0" borderId="0" xfId="0" applyNumberFormat="1" applyFont="1" applyFill="1" applyAlignment="1">
      <alignment vertical="center"/>
    </xf>
    <xf numFmtId="38" fontId="4" fillId="0" borderId="4" xfId="16" applyFont="1" applyBorder="1" applyAlignment="1">
      <alignment vertical="center"/>
    </xf>
    <xf numFmtId="38" fontId="4" fillId="0" borderId="5" xfId="16" applyFont="1" applyBorder="1" applyAlignment="1">
      <alignment vertical="center"/>
    </xf>
    <xf numFmtId="180" fontId="4" fillId="0" borderId="7" xfId="16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38" fontId="3" fillId="0" borderId="0" xfId="16" applyFont="1" applyFill="1" applyBorder="1" applyAlignment="1">
      <alignment horizontal="right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79" fontId="3" fillId="0" borderId="28" xfId="0" applyNumberFormat="1" applyFont="1" applyBorder="1" applyAlignment="1">
      <alignment horizontal="center" vertical="center"/>
    </xf>
    <xf numFmtId="179" fontId="0" fillId="0" borderId="5" xfId="0" applyNumberFormat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1" sqref="A1"/>
    </sheetView>
  </sheetViews>
  <sheetFormatPr defaultColWidth="9.00390625" defaultRowHeight="13.5"/>
  <cols>
    <col min="1" max="14" width="9.00390625" style="31" customWidth="1"/>
    <col min="15" max="15" width="9.00390625" style="32" customWidth="1"/>
    <col min="16" max="16384" width="9.00390625" style="31" customWidth="1"/>
  </cols>
  <sheetData>
    <row r="1" ht="17.25">
      <c r="A1" s="30" t="s">
        <v>63</v>
      </c>
    </row>
    <row r="2" spans="1:8" ht="15" customHeight="1">
      <c r="A2" s="33" t="s">
        <v>303</v>
      </c>
      <c r="B2" s="34" t="s">
        <v>64</v>
      </c>
      <c r="C2" s="31" t="s">
        <v>65</v>
      </c>
      <c r="H2" s="31">
        <v>180</v>
      </c>
    </row>
    <row r="3" spans="1:8" ht="15" customHeight="1">
      <c r="A3" s="33" t="s">
        <v>304</v>
      </c>
      <c r="B3" s="34" t="s">
        <v>64</v>
      </c>
      <c r="C3" s="31" t="s">
        <v>88</v>
      </c>
      <c r="H3" s="31">
        <v>181</v>
      </c>
    </row>
    <row r="4" spans="1:8" ht="15" customHeight="1">
      <c r="A4" s="33" t="s">
        <v>305</v>
      </c>
      <c r="B4" s="34" t="s">
        <v>64</v>
      </c>
      <c r="C4" s="31" t="s">
        <v>112</v>
      </c>
      <c r="H4" s="31">
        <v>182</v>
      </c>
    </row>
    <row r="5" spans="1:8" ht="15" customHeight="1">
      <c r="A5" s="33" t="s">
        <v>306</v>
      </c>
      <c r="B5" s="34" t="s">
        <v>64</v>
      </c>
      <c r="C5" s="31" t="s">
        <v>133</v>
      </c>
      <c r="H5" s="31">
        <v>183</v>
      </c>
    </row>
    <row r="6" spans="1:8" ht="15" customHeight="1">
      <c r="A6" s="33" t="s">
        <v>307</v>
      </c>
      <c r="B6" s="34" t="s">
        <v>64</v>
      </c>
      <c r="C6" s="31" t="s">
        <v>144</v>
      </c>
      <c r="H6" s="31">
        <v>184</v>
      </c>
    </row>
    <row r="7" spans="1:8" ht="15" customHeight="1">
      <c r="A7" s="33" t="s">
        <v>308</v>
      </c>
      <c r="B7" s="34" t="s">
        <v>64</v>
      </c>
      <c r="C7" s="31" t="s">
        <v>168</v>
      </c>
      <c r="H7" s="31">
        <v>185</v>
      </c>
    </row>
    <row r="8" spans="1:8" ht="15" customHeight="1">
      <c r="A8" s="33" t="s">
        <v>309</v>
      </c>
      <c r="B8" s="34" t="s">
        <v>64</v>
      </c>
      <c r="C8" s="31" t="s">
        <v>192</v>
      </c>
      <c r="H8" s="31">
        <v>186</v>
      </c>
    </row>
    <row r="9" spans="1:8" ht="24" customHeight="1">
      <c r="A9" s="33" t="s">
        <v>310</v>
      </c>
      <c r="B9" s="34" t="s">
        <v>64</v>
      </c>
      <c r="C9" s="209" t="s">
        <v>242</v>
      </c>
      <c r="D9" s="209"/>
      <c r="E9" s="209"/>
      <c r="F9" s="209"/>
      <c r="H9" s="31">
        <v>186</v>
      </c>
    </row>
    <row r="10" spans="1:8" ht="24" customHeight="1">
      <c r="A10" s="33" t="s">
        <v>311</v>
      </c>
      <c r="B10" s="34" t="s">
        <v>64</v>
      </c>
      <c r="C10" s="209" t="s">
        <v>243</v>
      </c>
      <c r="D10" s="209"/>
      <c r="E10" s="209"/>
      <c r="F10" s="209"/>
      <c r="H10" s="31">
        <v>187</v>
      </c>
    </row>
    <row r="11" spans="1:8" ht="24" customHeight="1">
      <c r="A11" s="33" t="s">
        <v>257</v>
      </c>
      <c r="B11" s="34" t="s">
        <v>64</v>
      </c>
      <c r="C11" s="209" t="s">
        <v>258</v>
      </c>
      <c r="D11" s="209"/>
      <c r="E11" s="209"/>
      <c r="F11" s="209"/>
      <c r="H11" s="31">
        <v>187</v>
      </c>
    </row>
    <row r="12" spans="1:8" ht="24" customHeight="1">
      <c r="A12" s="33" t="s">
        <v>273</v>
      </c>
      <c r="B12" s="34" t="s">
        <v>64</v>
      </c>
      <c r="C12" s="209" t="s">
        <v>272</v>
      </c>
      <c r="D12" s="209"/>
      <c r="E12" s="209"/>
      <c r="F12" s="209"/>
      <c r="H12" s="31">
        <v>188</v>
      </c>
    </row>
    <row r="13" spans="3:6" ht="24" customHeight="1">
      <c r="C13" s="209" t="s">
        <v>274</v>
      </c>
      <c r="D13" s="209"/>
      <c r="E13" s="209"/>
      <c r="F13" s="209"/>
    </row>
    <row r="14" spans="1:8" ht="24" customHeight="1">
      <c r="A14" s="33" t="s">
        <v>275</v>
      </c>
      <c r="B14" s="34" t="s">
        <v>64</v>
      </c>
      <c r="C14" s="209" t="s">
        <v>292</v>
      </c>
      <c r="D14" s="209"/>
      <c r="E14" s="209"/>
      <c r="F14" s="209"/>
      <c r="H14" s="31">
        <v>189</v>
      </c>
    </row>
    <row r="15" spans="1:2" ht="15" customHeight="1">
      <c r="A15" s="33"/>
      <c r="B15" s="34"/>
    </row>
  </sheetData>
  <mergeCells count="6">
    <mergeCell ref="C9:F9"/>
    <mergeCell ref="C10:F10"/>
    <mergeCell ref="C12:F12"/>
    <mergeCell ref="C14:F14"/>
    <mergeCell ref="C11:F11"/>
    <mergeCell ref="C13:F1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00390625" defaultRowHeight="13.5"/>
  <cols>
    <col min="1" max="1" width="10.00390625" style="2" customWidth="1"/>
    <col min="2" max="2" width="9.25390625" style="2" customWidth="1"/>
    <col min="3" max="8" width="9.50390625" style="2" customWidth="1"/>
    <col min="9" max="9" width="9.50390625" style="36" customWidth="1"/>
    <col min="10" max="10" width="7.625" style="36" customWidth="1"/>
    <col min="11" max="16384" width="9.00390625" style="2" customWidth="1"/>
  </cols>
  <sheetData>
    <row r="1" ht="15.75" customHeight="1">
      <c r="A1" s="1" t="s">
        <v>300</v>
      </c>
    </row>
    <row r="2" spans="1:9" ht="15.75" customHeight="1" thickBot="1">
      <c r="A2" s="2" t="s">
        <v>66</v>
      </c>
      <c r="I2" s="155" t="s">
        <v>227</v>
      </c>
    </row>
    <row r="3" spans="1:10" s="157" customFormat="1" ht="27.75" customHeight="1">
      <c r="A3" s="211" t="s">
        <v>228</v>
      </c>
      <c r="B3" s="219"/>
      <c r="C3" s="6" t="s">
        <v>229</v>
      </c>
      <c r="D3" s="6" t="s">
        <v>230</v>
      </c>
      <c r="E3" s="6" t="s">
        <v>231</v>
      </c>
      <c r="F3" s="6" t="s">
        <v>232</v>
      </c>
      <c r="G3" s="6" t="s">
        <v>233</v>
      </c>
      <c r="H3" s="7" t="s">
        <v>234</v>
      </c>
      <c r="I3" s="7" t="s">
        <v>235</v>
      </c>
      <c r="J3" s="156"/>
    </row>
    <row r="4" spans="1:10" ht="13.5" customHeight="1">
      <c r="A4" s="117" t="s">
        <v>236</v>
      </c>
      <c r="B4" s="111"/>
      <c r="C4" s="61">
        <v>165750</v>
      </c>
      <c r="D4" s="62">
        <v>15850</v>
      </c>
      <c r="E4" s="62">
        <v>28920</v>
      </c>
      <c r="F4" s="62">
        <v>40040</v>
      </c>
      <c r="G4" s="62">
        <v>20830</v>
      </c>
      <c r="H4" s="62">
        <v>26930</v>
      </c>
      <c r="I4" s="62">
        <v>13270</v>
      </c>
      <c r="J4" s="66"/>
    </row>
    <row r="5" spans="1:10" ht="13.5" customHeight="1">
      <c r="A5" s="119" t="s">
        <v>237</v>
      </c>
      <c r="B5" s="120" t="s">
        <v>238</v>
      </c>
      <c r="C5" s="65">
        <v>48210</v>
      </c>
      <c r="D5" s="66">
        <v>9020</v>
      </c>
      <c r="E5" s="66">
        <v>12690</v>
      </c>
      <c r="F5" s="66">
        <v>10710</v>
      </c>
      <c r="G5" s="66">
        <v>4380</v>
      </c>
      <c r="H5" s="66">
        <v>4150</v>
      </c>
      <c r="I5" s="66">
        <v>1180</v>
      </c>
      <c r="J5" s="66"/>
    </row>
    <row r="6" spans="1:10" ht="13.5" customHeight="1">
      <c r="A6" s="36"/>
      <c r="B6" s="120" t="s">
        <v>239</v>
      </c>
      <c r="C6" s="65">
        <v>62470</v>
      </c>
      <c r="D6" s="66">
        <v>4540</v>
      </c>
      <c r="E6" s="66">
        <v>11700</v>
      </c>
      <c r="F6" s="66">
        <v>15270</v>
      </c>
      <c r="G6" s="66">
        <v>8050</v>
      </c>
      <c r="H6" s="66">
        <v>10270</v>
      </c>
      <c r="I6" s="66">
        <v>6160</v>
      </c>
      <c r="J6" s="66"/>
    </row>
    <row r="7" spans="1:10" ht="14.25" customHeight="1" thickBot="1">
      <c r="A7" s="42"/>
      <c r="B7" s="121" t="s">
        <v>240</v>
      </c>
      <c r="C7" s="70">
        <v>55080</v>
      </c>
      <c r="D7" s="71">
        <v>2280</v>
      </c>
      <c r="E7" s="71">
        <v>4520</v>
      </c>
      <c r="F7" s="71">
        <v>14050</v>
      </c>
      <c r="G7" s="71">
        <v>8390</v>
      </c>
      <c r="H7" s="71">
        <v>12500</v>
      </c>
      <c r="I7" s="71">
        <v>5930</v>
      </c>
      <c r="J7" s="66"/>
    </row>
    <row r="8" ht="14.25" customHeight="1"/>
    <row r="9" spans="1:9" ht="15.75" customHeight="1" thickBot="1">
      <c r="A9" s="2" t="s">
        <v>49</v>
      </c>
      <c r="I9" s="155" t="s">
        <v>227</v>
      </c>
    </row>
    <row r="10" spans="1:9" ht="27.75" customHeight="1">
      <c r="A10" s="211" t="s">
        <v>228</v>
      </c>
      <c r="B10" s="219"/>
      <c r="C10" s="158" t="s">
        <v>229</v>
      </c>
      <c r="D10" s="158" t="s">
        <v>230</v>
      </c>
      <c r="E10" s="158" t="s">
        <v>231</v>
      </c>
      <c r="F10" s="158" t="s">
        <v>232</v>
      </c>
      <c r="G10" s="158" t="s">
        <v>233</v>
      </c>
      <c r="H10" s="159" t="s">
        <v>234</v>
      </c>
      <c r="I10" s="159" t="s">
        <v>235</v>
      </c>
    </row>
    <row r="11" spans="1:9" ht="12">
      <c r="A11" s="117" t="s">
        <v>236</v>
      </c>
      <c r="B11" s="111"/>
      <c r="C11" s="160">
        <f>SUM(C12:C14)</f>
        <v>11450</v>
      </c>
      <c r="D11" s="63">
        <f>SUM(D12:D14)</f>
        <v>890</v>
      </c>
      <c r="E11" s="63">
        <v>2170</v>
      </c>
      <c r="F11" s="63">
        <v>3220</v>
      </c>
      <c r="G11" s="63">
        <v>1700</v>
      </c>
      <c r="H11" s="63">
        <f>SUM(H12:H14)</f>
        <v>2640</v>
      </c>
      <c r="I11" s="63">
        <f>SUM(I12:I14)</f>
        <v>730</v>
      </c>
    </row>
    <row r="12" spans="1:9" ht="13.5" customHeight="1">
      <c r="A12" s="119" t="s">
        <v>237</v>
      </c>
      <c r="B12" s="120" t="s">
        <v>238</v>
      </c>
      <c r="C12" s="161">
        <v>3860</v>
      </c>
      <c r="D12" s="68">
        <v>500</v>
      </c>
      <c r="E12" s="68">
        <v>1300</v>
      </c>
      <c r="F12" s="68">
        <v>1370</v>
      </c>
      <c r="G12" s="68">
        <v>300</v>
      </c>
      <c r="H12" s="68">
        <v>240</v>
      </c>
      <c r="I12" s="68">
        <v>80</v>
      </c>
    </row>
    <row r="13" spans="1:9" ht="13.5" customHeight="1">
      <c r="A13" s="36"/>
      <c r="B13" s="120" t="s">
        <v>239</v>
      </c>
      <c r="C13" s="161">
        <v>5680</v>
      </c>
      <c r="D13" s="68">
        <v>340</v>
      </c>
      <c r="E13" s="68">
        <v>850</v>
      </c>
      <c r="F13" s="68">
        <v>1620</v>
      </c>
      <c r="G13" s="68">
        <v>780</v>
      </c>
      <c r="H13" s="68">
        <v>1670</v>
      </c>
      <c r="I13" s="68">
        <v>410</v>
      </c>
    </row>
    <row r="14" spans="1:9" ht="13.5" customHeight="1" thickBot="1">
      <c r="A14" s="42"/>
      <c r="B14" s="121" t="s">
        <v>240</v>
      </c>
      <c r="C14" s="162">
        <v>1910</v>
      </c>
      <c r="D14" s="72">
        <v>50</v>
      </c>
      <c r="E14" s="72">
        <v>30</v>
      </c>
      <c r="F14" s="72">
        <v>210</v>
      </c>
      <c r="G14" s="72">
        <v>610</v>
      </c>
      <c r="H14" s="72">
        <v>730</v>
      </c>
      <c r="I14" s="72">
        <v>240</v>
      </c>
    </row>
    <row r="15" ht="14.25" customHeight="1">
      <c r="A15" s="2" t="s">
        <v>241</v>
      </c>
    </row>
  </sheetData>
  <mergeCells count="2">
    <mergeCell ref="A3:B3"/>
    <mergeCell ref="A10:B10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1" sqref="A1"/>
    </sheetView>
  </sheetViews>
  <sheetFormatPr defaultColWidth="9.00390625" defaultRowHeight="15.75" customHeight="1"/>
  <cols>
    <col min="1" max="1" width="4.125" style="2" customWidth="1"/>
    <col min="2" max="3" width="2.625" style="2" customWidth="1"/>
    <col min="4" max="4" width="6.125" style="2" customWidth="1"/>
    <col min="5" max="5" width="9.50390625" style="2" customWidth="1"/>
    <col min="6" max="10" width="8.50390625" style="2" customWidth="1"/>
    <col min="11" max="11" width="9.00390625" style="2" customWidth="1"/>
    <col min="12" max="12" width="10.00390625" style="2" customWidth="1"/>
    <col min="13" max="16384" width="9.00390625" style="2" customWidth="1"/>
  </cols>
  <sheetData>
    <row r="1" ht="15" customHeight="1">
      <c r="A1" s="1" t="s">
        <v>301</v>
      </c>
    </row>
    <row r="2" spans="1:12" ht="14.25" customHeight="1" thickBot="1">
      <c r="A2" s="2" t="s">
        <v>66</v>
      </c>
      <c r="L2" s="35" t="s">
        <v>244</v>
      </c>
    </row>
    <row r="3" spans="1:12" ht="19.5" customHeight="1">
      <c r="A3" s="216" t="s">
        <v>245</v>
      </c>
      <c r="B3" s="238"/>
      <c r="C3" s="238"/>
      <c r="D3" s="238"/>
      <c r="E3" s="240" t="s">
        <v>246</v>
      </c>
      <c r="F3" s="242" t="s">
        <v>247</v>
      </c>
      <c r="G3" s="242"/>
      <c r="H3" s="242"/>
      <c r="I3" s="242"/>
      <c r="J3" s="242"/>
      <c r="K3" s="243" t="s">
        <v>248</v>
      </c>
      <c r="L3" s="236" t="s">
        <v>249</v>
      </c>
    </row>
    <row r="4" spans="1:12" ht="27" customHeight="1">
      <c r="A4" s="218"/>
      <c r="B4" s="239"/>
      <c r="C4" s="239"/>
      <c r="D4" s="239"/>
      <c r="E4" s="241"/>
      <c r="F4" s="163" t="s">
        <v>250</v>
      </c>
      <c r="G4" s="164" t="s">
        <v>251</v>
      </c>
      <c r="H4" s="163" t="s">
        <v>252</v>
      </c>
      <c r="I4" s="163" t="s">
        <v>253</v>
      </c>
      <c r="J4" s="163" t="s">
        <v>254</v>
      </c>
      <c r="K4" s="244"/>
      <c r="L4" s="237"/>
    </row>
    <row r="5" spans="1:12" ht="15.75" customHeight="1">
      <c r="A5" s="2" t="s">
        <v>205</v>
      </c>
      <c r="B5" s="2">
        <v>50</v>
      </c>
      <c r="C5" s="2" t="s">
        <v>206</v>
      </c>
      <c r="D5" s="39">
        <v>1975</v>
      </c>
      <c r="E5" s="165">
        <v>98340</v>
      </c>
      <c r="F5" s="165">
        <v>97073</v>
      </c>
      <c r="G5" s="165">
        <v>55719</v>
      </c>
      <c r="H5" s="165">
        <v>4956</v>
      </c>
      <c r="I5" s="165">
        <v>29955</v>
      </c>
      <c r="J5" s="165">
        <v>6443</v>
      </c>
      <c r="K5" s="165">
        <v>1267</v>
      </c>
      <c r="L5" s="166">
        <v>56.7</v>
      </c>
    </row>
    <row r="6" spans="2:12" ht="15.75" customHeight="1">
      <c r="B6" s="2">
        <v>55</v>
      </c>
      <c r="C6" s="2" t="s">
        <v>206</v>
      </c>
      <c r="D6" s="39">
        <v>1980</v>
      </c>
      <c r="E6" s="165">
        <v>111625</v>
      </c>
      <c r="F6" s="165">
        <v>110580</v>
      </c>
      <c r="G6" s="165">
        <v>67095</v>
      </c>
      <c r="H6" s="165">
        <v>5203</v>
      </c>
      <c r="I6" s="165">
        <v>31274</v>
      </c>
      <c r="J6" s="165">
        <v>7008</v>
      </c>
      <c r="K6" s="165">
        <v>1045</v>
      </c>
      <c r="L6" s="166">
        <v>60.1</v>
      </c>
    </row>
    <row r="7" spans="2:12" ht="15.75" customHeight="1">
      <c r="B7" s="2">
        <v>60</v>
      </c>
      <c r="C7" s="2" t="s">
        <v>206</v>
      </c>
      <c r="D7" s="39">
        <v>1985</v>
      </c>
      <c r="E7" s="165">
        <v>124453</v>
      </c>
      <c r="F7" s="165">
        <v>123725</v>
      </c>
      <c r="G7" s="165">
        <v>74175</v>
      </c>
      <c r="H7" s="165">
        <v>5945</v>
      </c>
      <c r="I7" s="165">
        <v>35532</v>
      </c>
      <c r="J7" s="165">
        <v>8073</v>
      </c>
      <c r="K7" s="165">
        <v>728</v>
      </c>
      <c r="L7" s="166">
        <v>59.6</v>
      </c>
    </row>
    <row r="8" spans="1:12" ht="15.75" customHeight="1">
      <c r="A8" s="2" t="s">
        <v>142</v>
      </c>
      <c r="B8" s="2">
        <v>2</v>
      </c>
      <c r="C8" s="2" t="s">
        <v>206</v>
      </c>
      <c r="D8" s="39">
        <v>1990</v>
      </c>
      <c r="E8" s="165">
        <v>138963</v>
      </c>
      <c r="F8" s="165">
        <v>137897</v>
      </c>
      <c r="G8" s="165">
        <v>79880</v>
      </c>
      <c r="H8" s="165">
        <v>6252</v>
      </c>
      <c r="I8" s="165">
        <v>42909</v>
      </c>
      <c r="J8" s="165">
        <v>8856</v>
      </c>
      <c r="K8" s="165">
        <v>1066</v>
      </c>
      <c r="L8" s="166">
        <v>57.5</v>
      </c>
    </row>
    <row r="9" spans="1:12" ht="15.75" customHeight="1">
      <c r="A9" s="36"/>
      <c r="B9" s="36">
        <v>7</v>
      </c>
      <c r="C9" s="36" t="s">
        <v>206</v>
      </c>
      <c r="D9" s="50">
        <v>1995</v>
      </c>
      <c r="E9" s="65">
        <v>151821</v>
      </c>
      <c r="F9" s="66">
        <v>150859</v>
      </c>
      <c r="G9" s="66">
        <v>84663</v>
      </c>
      <c r="H9" s="66">
        <v>6259</v>
      </c>
      <c r="I9" s="66">
        <v>50786</v>
      </c>
      <c r="J9" s="66">
        <v>9151</v>
      </c>
      <c r="K9" s="66">
        <v>962</v>
      </c>
      <c r="L9" s="166">
        <v>55.8</v>
      </c>
    </row>
    <row r="10" spans="1:12" ht="15.75" customHeight="1">
      <c r="A10" s="36"/>
      <c r="B10" s="36">
        <v>12</v>
      </c>
      <c r="C10" s="36" t="s">
        <v>206</v>
      </c>
      <c r="D10" s="50">
        <v>2000</v>
      </c>
      <c r="E10" s="65">
        <v>163708</v>
      </c>
      <c r="F10" s="66">
        <f>SUM(G10:J10)</f>
        <v>162119</v>
      </c>
      <c r="G10" s="66">
        <v>91973</v>
      </c>
      <c r="H10" s="66">
        <v>6466</v>
      </c>
      <c r="I10" s="66">
        <v>52686</v>
      </c>
      <c r="J10" s="66">
        <v>10994</v>
      </c>
      <c r="K10" s="66">
        <v>1589</v>
      </c>
      <c r="L10" s="166">
        <f>G10/E10*100</f>
        <v>56.18112737312776</v>
      </c>
    </row>
    <row r="11" spans="1:12" ht="15.75" customHeight="1" thickBot="1">
      <c r="A11" s="42"/>
      <c r="B11" s="42">
        <v>17</v>
      </c>
      <c r="C11" s="42" t="s">
        <v>206</v>
      </c>
      <c r="D11" s="43">
        <v>2005</v>
      </c>
      <c r="E11" s="71">
        <v>176973</v>
      </c>
      <c r="F11" s="71">
        <v>175375</v>
      </c>
      <c r="G11" s="71">
        <v>100762</v>
      </c>
      <c r="H11" s="71">
        <v>6705</v>
      </c>
      <c r="I11" s="71">
        <v>57681</v>
      </c>
      <c r="J11" s="71">
        <v>10227</v>
      </c>
      <c r="K11" s="71">
        <v>1598</v>
      </c>
      <c r="L11" s="167">
        <f>G11/E11*100</f>
        <v>56.93636882462296</v>
      </c>
    </row>
    <row r="13" ht="12" customHeight="1"/>
    <row r="14" spans="1:12" ht="15.75" customHeight="1" thickBot="1">
      <c r="A14" s="2" t="s">
        <v>38</v>
      </c>
      <c r="L14" s="35" t="s">
        <v>244</v>
      </c>
    </row>
    <row r="15" spans="1:12" ht="19.5" customHeight="1">
      <c r="A15" s="216" t="s">
        <v>245</v>
      </c>
      <c r="B15" s="238"/>
      <c r="C15" s="238"/>
      <c r="D15" s="238"/>
      <c r="E15" s="240" t="s">
        <v>246</v>
      </c>
      <c r="F15" s="242" t="s">
        <v>247</v>
      </c>
      <c r="G15" s="242"/>
      <c r="H15" s="242"/>
      <c r="I15" s="242"/>
      <c r="J15" s="242"/>
      <c r="K15" s="243" t="s">
        <v>248</v>
      </c>
      <c r="L15" s="236" t="s">
        <v>249</v>
      </c>
    </row>
    <row r="16" spans="1:12" ht="27" customHeight="1">
      <c r="A16" s="218"/>
      <c r="B16" s="239"/>
      <c r="C16" s="239"/>
      <c r="D16" s="239"/>
      <c r="E16" s="241"/>
      <c r="F16" s="163" t="s">
        <v>250</v>
      </c>
      <c r="G16" s="164" t="s">
        <v>251</v>
      </c>
      <c r="H16" s="163" t="s">
        <v>252</v>
      </c>
      <c r="I16" s="163" t="s">
        <v>253</v>
      </c>
      <c r="J16" s="163" t="s">
        <v>254</v>
      </c>
      <c r="K16" s="244"/>
      <c r="L16" s="237"/>
    </row>
    <row r="17" spans="1:12" ht="15.75" customHeight="1">
      <c r="A17" s="2" t="s">
        <v>205</v>
      </c>
      <c r="B17" s="2">
        <v>55</v>
      </c>
      <c r="C17" s="2" t="s">
        <v>206</v>
      </c>
      <c r="D17" s="39">
        <v>1980</v>
      </c>
      <c r="E17" s="165">
        <v>1727</v>
      </c>
      <c r="F17" s="165">
        <v>1727</v>
      </c>
      <c r="G17" s="165">
        <v>1685</v>
      </c>
      <c r="H17" s="165">
        <v>0</v>
      </c>
      <c r="I17" s="165">
        <v>19</v>
      </c>
      <c r="J17" s="165">
        <v>23</v>
      </c>
      <c r="K17" s="165">
        <v>0</v>
      </c>
      <c r="L17" s="166">
        <f aca="true" t="shared" si="0" ref="L17:L22">G17/E17*100</f>
        <v>97.56803705848291</v>
      </c>
    </row>
    <row r="18" spans="2:12" ht="15.75" customHeight="1">
      <c r="B18" s="2">
        <v>60</v>
      </c>
      <c r="C18" s="2" t="s">
        <v>206</v>
      </c>
      <c r="D18" s="39">
        <v>1985</v>
      </c>
      <c r="E18" s="165">
        <v>1765</v>
      </c>
      <c r="F18" s="165">
        <v>1762</v>
      </c>
      <c r="G18" s="165">
        <v>1732</v>
      </c>
      <c r="H18" s="165">
        <v>0</v>
      </c>
      <c r="I18" s="165">
        <v>14</v>
      </c>
      <c r="J18" s="165">
        <v>16</v>
      </c>
      <c r="K18" s="165">
        <v>3</v>
      </c>
      <c r="L18" s="166">
        <f t="shared" si="0"/>
        <v>98.13031161473089</v>
      </c>
    </row>
    <row r="19" spans="1:12" ht="15.75" customHeight="1">
      <c r="A19" s="2" t="s">
        <v>142</v>
      </c>
      <c r="B19" s="2">
        <v>2</v>
      </c>
      <c r="C19" s="2" t="s">
        <v>206</v>
      </c>
      <c r="D19" s="39">
        <v>1990</v>
      </c>
      <c r="E19" s="165">
        <v>1900</v>
      </c>
      <c r="F19" s="165">
        <v>1892</v>
      </c>
      <c r="G19" s="165">
        <v>1852</v>
      </c>
      <c r="H19" s="165">
        <v>0</v>
      </c>
      <c r="I19" s="165">
        <v>21</v>
      </c>
      <c r="J19" s="165">
        <v>19</v>
      </c>
      <c r="K19" s="165">
        <v>8</v>
      </c>
      <c r="L19" s="166">
        <f t="shared" si="0"/>
        <v>97.47368421052632</v>
      </c>
    </row>
    <row r="20" spans="1:12" ht="15.75" customHeight="1">
      <c r="A20" s="36"/>
      <c r="B20" s="36">
        <v>7</v>
      </c>
      <c r="C20" s="36" t="s">
        <v>206</v>
      </c>
      <c r="D20" s="50">
        <v>1995</v>
      </c>
      <c r="E20" s="65">
        <v>2278</v>
      </c>
      <c r="F20" s="66">
        <v>2273</v>
      </c>
      <c r="G20" s="66">
        <v>2223</v>
      </c>
      <c r="H20" s="66">
        <v>0</v>
      </c>
      <c r="I20" s="66">
        <v>41</v>
      </c>
      <c r="J20" s="66">
        <v>9</v>
      </c>
      <c r="K20" s="66">
        <v>5</v>
      </c>
      <c r="L20" s="166">
        <f t="shared" si="0"/>
        <v>97.585601404741</v>
      </c>
    </row>
    <row r="21" spans="1:12" ht="15.75" customHeight="1">
      <c r="A21" s="36"/>
      <c r="B21" s="36">
        <v>12</v>
      </c>
      <c r="C21" s="36" t="s">
        <v>206</v>
      </c>
      <c r="D21" s="39">
        <v>2000</v>
      </c>
      <c r="E21" s="65">
        <v>2483</v>
      </c>
      <c r="F21" s="66">
        <v>2479</v>
      </c>
      <c r="G21" s="66">
        <v>2404</v>
      </c>
      <c r="H21" s="115">
        <v>0</v>
      </c>
      <c r="I21" s="66">
        <v>60</v>
      </c>
      <c r="J21" s="66">
        <v>15</v>
      </c>
      <c r="K21" s="66">
        <v>4</v>
      </c>
      <c r="L21" s="166">
        <f t="shared" si="0"/>
        <v>96.81836488119211</v>
      </c>
    </row>
    <row r="22" spans="1:12" ht="15.75" customHeight="1" thickBot="1">
      <c r="A22" s="42"/>
      <c r="B22" s="42">
        <v>17</v>
      </c>
      <c r="C22" s="42" t="s">
        <v>255</v>
      </c>
      <c r="D22" s="43">
        <v>2005</v>
      </c>
      <c r="E22" s="71">
        <v>2672</v>
      </c>
      <c r="F22" s="71">
        <v>2658</v>
      </c>
      <c r="G22" s="71">
        <v>2582</v>
      </c>
      <c r="H22" s="116">
        <v>0</v>
      </c>
      <c r="I22" s="71">
        <v>59</v>
      </c>
      <c r="J22" s="71">
        <v>17</v>
      </c>
      <c r="K22" s="71">
        <v>14</v>
      </c>
      <c r="L22" s="167">
        <f t="shared" si="0"/>
        <v>96.63173652694611</v>
      </c>
    </row>
    <row r="23" spans="1:12" ht="12.75" customHeight="1">
      <c r="A23" s="36"/>
      <c r="B23" s="36"/>
      <c r="C23" s="36"/>
      <c r="D23" s="50"/>
      <c r="E23" s="66"/>
      <c r="F23" s="66"/>
      <c r="G23" s="66"/>
      <c r="H23" s="115"/>
      <c r="I23" s="66"/>
      <c r="J23" s="66"/>
      <c r="K23" s="66"/>
      <c r="L23" s="166"/>
    </row>
    <row r="24" spans="1:12" ht="15.75" customHeight="1" thickBot="1">
      <c r="A24" s="2" t="s">
        <v>49</v>
      </c>
      <c r="L24" s="35" t="s">
        <v>244</v>
      </c>
    </row>
    <row r="25" spans="1:12" ht="19.5" customHeight="1">
      <c r="A25" s="216" t="s">
        <v>245</v>
      </c>
      <c r="B25" s="238"/>
      <c r="C25" s="238"/>
      <c r="D25" s="238"/>
      <c r="E25" s="240" t="s">
        <v>246</v>
      </c>
      <c r="F25" s="242" t="s">
        <v>247</v>
      </c>
      <c r="G25" s="242"/>
      <c r="H25" s="242"/>
      <c r="I25" s="242"/>
      <c r="J25" s="242"/>
      <c r="K25" s="243" t="s">
        <v>248</v>
      </c>
      <c r="L25" s="236" t="s">
        <v>249</v>
      </c>
    </row>
    <row r="26" spans="1:12" ht="27" customHeight="1">
      <c r="A26" s="218"/>
      <c r="B26" s="239"/>
      <c r="C26" s="239"/>
      <c r="D26" s="239"/>
      <c r="E26" s="241"/>
      <c r="F26" s="163" t="s">
        <v>250</v>
      </c>
      <c r="G26" s="164" t="s">
        <v>251</v>
      </c>
      <c r="H26" s="163" t="s">
        <v>252</v>
      </c>
      <c r="I26" s="163" t="s">
        <v>253</v>
      </c>
      <c r="J26" s="163" t="s">
        <v>254</v>
      </c>
      <c r="K26" s="244"/>
      <c r="L26" s="237"/>
    </row>
    <row r="27" spans="1:12" ht="15.75" customHeight="1">
      <c r="A27" s="2" t="s">
        <v>205</v>
      </c>
      <c r="B27" s="2">
        <v>55</v>
      </c>
      <c r="C27" s="2" t="s">
        <v>206</v>
      </c>
      <c r="D27" s="39">
        <v>1980</v>
      </c>
      <c r="E27" s="168">
        <v>5893</v>
      </c>
      <c r="F27" s="168">
        <v>5876</v>
      </c>
      <c r="G27" s="168">
        <v>5037</v>
      </c>
      <c r="H27" s="168">
        <v>0</v>
      </c>
      <c r="I27" s="168">
        <v>606</v>
      </c>
      <c r="J27" s="168">
        <v>233</v>
      </c>
      <c r="K27" s="168">
        <v>17</v>
      </c>
      <c r="L27" s="169">
        <v>85.47429153232649</v>
      </c>
    </row>
    <row r="28" spans="2:12" ht="15.75" customHeight="1">
      <c r="B28" s="2">
        <v>60</v>
      </c>
      <c r="C28" s="2" t="s">
        <v>206</v>
      </c>
      <c r="D28" s="39">
        <v>1985</v>
      </c>
      <c r="E28" s="168">
        <v>6760</v>
      </c>
      <c r="F28" s="168">
        <v>6732</v>
      </c>
      <c r="G28" s="168">
        <v>5840</v>
      </c>
      <c r="H28" s="168">
        <v>0</v>
      </c>
      <c r="I28" s="168">
        <v>660</v>
      </c>
      <c r="J28" s="168">
        <v>232</v>
      </c>
      <c r="K28" s="168">
        <v>28</v>
      </c>
      <c r="L28" s="169">
        <v>86.3905325443787</v>
      </c>
    </row>
    <row r="29" spans="1:12" ht="15.75" customHeight="1">
      <c r="A29" s="2" t="s">
        <v>142</v>
      </c>
      <c r="B29" s="2">
        <v>2</v>
      </c>
      <c r="C29" s="2" t="s">
        <v>206</v>
      </c>
      <c r="D29" s="39">
        <v>1990</v>
      </c>
      <c r="E29" s="168">
        <v>8346</v>
      </c>
      <c r="F29" s="168">
        <v>8256</v>
      </c>
      <c r="G29" s="168">
        <v>6846</v>
      </c>
      <c r="H29" s="168">
        <v>0</v>
      </c>
      <c r="I29" s="168">
        <v>1083</v>
      </c>
      <c r="J29" s="168">
        <v>327</v>
      </c>
      <c r="K29" s="168">
        <v>90</v>
      </c>
      <c r="L29" s="169">
        <v>82.02731847591662</v>
      </c>
    </row>
    <row r="30" spans="1:12" ht="15.75" customHeight="1">
      <c r="A30" s="36"/>
      <c r="B30" s="36">
        <v>7</v>
      </c>
      <c r="C30" s="36" t="s">
        <v>206</v>
      </c>
      <c r="D30" s="50">
        <v>1995</v>
      </c>
      <c r="E30" s="161">
        <v>9528</v>
      </c>
      <c r="F30" s="68">
        <v>9474</v>
      </c>
      <c r="G30" s="68">
        <v>7719</v>
      </c>
      <c r="H30" s="68">
        <v>0</v>
      </c>
      <c r="I30" s="68">
        <v>1461</v>
      </c>
      <c r="J30" s="68">
        <v>294</v>
      </c>
      <c r="K30" s="68">
        <v>54</v>
      </c>
      <c r="L30" s="169">
        <v>81.01385390428212</v>
      </c>
    </row>
    <row r="31" spans="1:12" ht="15.75" customHeight="1">
      <c r="A31" s="36"/>
      <c r="B31" s="36">
        <v>12</v>
      </c>
      <c r="C31" s="36" t="s">
        <v>206</v>
      </c>
      <c r="D31" s="39">
        <v>2000</v>
      </c>
      <c r="E31" s="68">
        <v>10579</v>
      </c>
      <c r="F31" s="68">
        <v>10492</v>
      </c>
      <c r="G31" s="68">
        <v>8426</v>
      </c>
      <c r="H31" s="68">
        <v>2</v>
      </c>
      <c r="I31" s="68">
        <v>1688</v>
      </c>
      <c r="J31" s="68">
        <v>376</v>
      </c>
      <c r="K31" s="68">
        <v>87</v>
      </c>
      <c r="L31" s="169">
        <v>79.64835995840816</v>
      </c>
    </row>
    <row r="32" spans="1:12" ht="15.75" customHeight="1" thickBot="1">
      <c r="A32" s="42"/>
      <c r="B32" s="42">
        <v>17</v>
      </c>
      <c r="C32" s="42" t="s">
        <v>255</v>
      </c>
      <c r="D32" s="43">
        <v>2005</v>
      </c>
      <c r="E32" s="162">
        <v>11394</v>
      </c>
      <c r="F32" s="72">
        <v>11249</v>
      </c>
      <c r="G32" s="72">
        <v>8930</v>
      </c>
      <c r="H32" s="72">
        <v>0</v>
      </c>
      <c r="I32" s="72">
        <v>1966</v>
      </c>
      <c r="J32" s="72">
        <v>353</v>
      </c>
      <c r="K32" s="72">
        <v>145</v>
      </c>
      <c r="L32" s="170">
        <v>78.3745831139196</v>
      </c>
    </row>
    <row r="33" ht="15.75" customHeight="1">
      <c r="A33" s="2" t="s">
        <v>256</v>
      </c>
    </row>
  </sheetData>
  <mergeCells count="15">
    <mergeCell ref="L25:L26"/>
    <mergeCell ref="A25:D26"/>
    <mergeCell ref="E25:E26"/>
    <mergeCell ref="F25:J25"/>
    <mergeCell ref="K25:K26"/>
    <mergeCell ref="L3:L4"/>
    <mergeCell ref="A15:D16"/>
    <mergeCell ref="E15:E16"/>
    <mergeCell ref="F15:J15"/>
    <mergeCell ref="K15:K16"/>
    <mergeCell ref="L15:L16"/>
    <mergeCell ref="A3:D4"/>
    <mergeCell ref="E3:E4"/>
    <mergeCell ref="F3:J3"/>
    <mergeCell ref="K3:K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1" sqref="A1"/>
    </sheetView>
  </sheetViews>
  <sheetFormatPr defaultColWidth="9.00390625" defaultRowHeight="15.75" customHeight="1"/>
  <cols>
    <col min="1" max="1" width="17.625" style="2" customWidth="1"/>
    <col min="2" max="6" width="13.625" style="2" customWidth="1"/>
    <col min="7" max="16384" width="9.00390625" style="2" customWidth="1"/>
  </cols>
  <sheetData>
    <row r="1" ht="15" customHeight="1">
      <c r="A1" s="1" t="s">
        <v>302</v>
      </c>
    </row>
    <row r="2" spans="1:6" ht="14.25" customHeight="1" thickBot="1">
      <c r="A2" s="2" t="s">
        <v>66</v>
      </c>
      <c r="F2" s="35" t="s">
        <v>270</v>
      </c>
    </row>
    <row r="3" spans="1:6" ht="42" customHeight="1">
      <c r="A3" s="171" t="s">
        <v>259</v>
      </c>
      <c r="B3" s="6" t="s">
        <v>260</v>
      </c>
      <c r="C3" s="6" t="s">
        <v>261</v>
      </c>
      <c r="D3" s="172" t="s">
        <v>262</v>
      </c>
      <c r="E3" s="172" t="s">
        <v>263</v>
      </c>
      <c r="F3" s="173" t="s">
        <v>264</v>
      </c>
    </row>
    <row r="4" spans="1:6" ht="13.5" customHeight="1">
      <c r="A4" s="111" t="s">
        <v>265</v>
      </c>
      <c r="B4" s="62">
        <v>176973</v>
      </c>
      <c r="C4" s="62">
        <v>444697</v>
      </c>
      <c r="D4" s="174">
        <v>2.51</v>
      </c>
      <c r="E4" s="175">
        <v>90.6</v>
      </c>
      <c r="F4" s="176">
        <v>36.1</v>
      </c>
    </row>
    <row r="5" spans="1:6" ht="13.5" customHeight="1">
      <c r="A5" s="112" t="s">
        <v>266</v>
      </c>
      <c r="B5" s="66">
        <v>175375</v>
      </c>
      <c r="C5" s="66">
        <v>441348</v>
      </c>
      <c r="D5" s="177">
        <v>2.52</v>
      </c>
      <c r="E5" s="176">
        <v>91</v>
      </c>
      <c r="F5" s="176">
        <v>36.2</v>
      </c>
    </row>
    <row r="6" spans="1:6" ht="13.5" customHeight="1">
      <c r="A6" s="113" t="s">
        <v>267</v>
      </c>
      <c r="B6" s="66">
        <v>100762</v>
      </c>
      <c r="C6" s="66">
        <v>300117</v>
      </c>
      <c r="D6" s="177">
        <v>2.98</v>
      </c>
      <c r="E6" s="176">
        <v>124.2</v>
      </c>
      <c r="F6" s="176">
        <v>41.7</v>
      </c>
    </row>
    <row r="7" spans="1:6" ht="13.5" customHeight="1">
      <c r="A7" s="113" t="s">
        <v>268</v>
      </c>
      <c r="B7" s="66">
        <v>6705</v>
      </c>
      <c r="C7" s="66">
        <v>16243</v>
      </c>
      <c r="D7" s="177">
        <v>2.42</v>
      </c>
      <c r="E7" s="176">
        <v>51.9</v>
      </c>
      <c r="F7" s="176">
        <v>21.4</v>
      </c>
    </row>
    <row r="8" spans="1:6" ht="13.5" customHeight="1">
      <c r="A8" s="113" t="s">
        <v>269</v>
      </c>
      <c r="B8" s="66">
        <v>57681</v>
      </c>
      <c r="C8" s="66">
        <v>102912</v>
      </c>
      <c r="D8" s="177">
        <v>1.78</v>
      </c>
      <c r="E8" s="176">
        <v>43.8</v>
      </c>
      <c r="F8" s="176">
        <v>24.5</v>
      </c>
    </row>
    <row r="9" spans="1:6" ht="13.5" customHeight="1">
      <c r="A9" s="113" t="s">
        <v>254</v>
      </c>
      <c r="B9" s="66">
        <v>10227</v>
      </c>
      <c r="C9" s="66">
        <v>22076</v>
      </c>
      <c r="D9" s="177">
        <v>2.16</v>
      </c>
      <c r="E9" s="176">
        <v>55.6</v>
      </c>
      <c r="F9" s="176">
        <v>25.8</v>
      </c>
    </row>
    <row r="10" spans="1:6" ht="13.5" customHeight="1" thickBot="1">
      <c r="A10" s="178" t="s">
        <v>248</v>
      </c>
      <c r="B10" s="71">
        <v>1598</v>
      </c>
      <c r="C10" s="71">
        <v>3349</v>
      </c>
      <c r="D10" s="179">
        <v>2.1</v>
      </c>
      <c r="E10" s="180">
        <v>51.3</v>
      </c>
      <c r="F10" s="180">
        <v>24.5</v>
      </c>
    </row>
    <row r="11" ht="14.25" customHeight="1"/>
    <row r="12" spans="1:6" ht="15.75" customHeight="1" thickBot="1">
      <c r="A12" s="2" t="s">
        <v>38</v>
      </c>
      <c r="F12" s="35" t="s">
        <v>270</v>
      </c>
    </row>
    <row r="13" spans="1:6" ht="42" customHeight="1">
      <c r="A13" s="171" t="s">
        <v>259</v>
      </c>
      <c r="B13" s="6" t="s">
        <v>260</v>
      </c>
      <c r="C13" s="6" t="s">
        <v>261</v>
      </c>
      <c r="D13" s="172" t="s">
        <v>262</v>
      </c>
      <c r="E13" s="172" t="s">
        <v>263</v>
      </c>
      <c r="F13" s="173" t="s">
        <v>264</v>
      </c>
    </row>
    <row r="14" spans="1:6" ht="15.75" customHeight="1">
      <c r="A14" s="111" t="s">
        <v>265</v>
      </c>
      <c r="B14" s="62">
        <v>2672</v>
      </c>
      <c r="C14" s="62">
        <v>9465</v>
      </c>
      <c r="D14" s="174">
        <v>3.54</v>
      </c>
      <c r="E14" s="175">
        <v>139.6</v>
      </c>
      <c r="F14" s="176">
        <v>39.4</v>
      </c>
    </row>
    <row r="15" spans="1:6" ht="15.75" customHeight="1">
      <c r="A15" s="112" t="s">
        <v>266</v>
      </c>
      <c r="B15" s="66">
        <v>2658</v>
      </c>
      <c r="C15" s="66">
        <v>9432</v>
      </c>
      <c r="D15" s="177">
        <v>3.55</v>
      </c>
      <c r="E15" s="176">
        <v>140</v>
      </c>
      <c r="F15" s="176">
        <v>39.5</v>
      </c>
    </row>
    <row r="16" spans="1:6" ht="15.75" customHeight="1">
      <c r="A16" s="113" t="s">
        <v>267</v>
      </c>
      <c r="B16" s="66">
        <v>2582</v>
      </c>
      <c r="C16" s="66">
        <v>9265</v>
      </c>
      <c r="D16" s="177">
        <v>3.59</v>
      </c>
      <c r="E16" s="176">
        <v>141.9</v>
      </c>
      <c r="F16" s="176">
        <v>39.6</v>
      </c>
    </row>
    <row r="17" spans="1:6" ht="15.75" customHeight="1">
      <c r="A17" s="113" t="s">
        <v>268</v>
      </c>
      <c r="B17" s="66">
        <v>0</v>
      </c>
      <c r="C17" s="66">
        <v>0</v>
      </c>
      <c r="D17" s="181">
        <v>0</v>
      </c>
      <c r="E17" s="181">
        <v>0</v>
      </c>
      <c r="F17" s="181">
        <v>0</v>
      </c>
    </row>
    <row r="18" spans="1:6" ht="15.75" customHeight="1">
      <c r="A18" s="113" t="s">
        <v>269</v>
      </c>
      <c r="B18" s="66">
        <v>59</v>
      </c>
      <c r="C18" s="66">
        <v>118</v>
      </c>
      <c r="D18" s="177">
        <v>2</v>
      </c>
      <c r="E18" s="176">
        <v>68.5</v>
      </c>
      <c r="F18" s="176">
        <v>34.2</v>
      </c>
    </row>
    <row r="19" spans="1:6" ht="15.75" customHeight="1">
      <c r="A19" s="113" t="s">
        <v>254</v>
      </c>
      <c r="B19" s="66">
        <v>17</v>
      </c>
      <c r="C19" s="66">
        <v>49</v>
      </c>
      <c r="D19" s="177">
        <v>2.88</v>
      </c>
      <c r="E19" s="176">
        <v>97.1</v>
      </c>
      <c r="F19" s="176">
        <v>33.7</v>
      </c>
    </row>
    <row r="20" spans="1:6" ht="15.75" customHeight="1" thickBot="1">
      <c r="A20" s="178" t="s">
        <v>248</v>
      </c>
      <c r="B20" s="71">
        <v>14</v>
      </c>
      <c r="C20" s="71">
        <v>33</v>
      </c>
      <c r="D20" s="179">
        <v>2.36</v>
      </c>
      <c r="E20" s="180">
        <v>55.6</v>
      </c>
      <c r="F20" s="180">
        <v>23.6</v>
      </c>
    </row>
    <row r="22" spans="1:6" ht="15.75" customHeight="1" thickBot="1">
      <c r="A22" s="2" t="s">
        <v>49</v>
      </c>
      <c r="F22" s="35" t="s">
        <v>270</v>
      </c>
    </row>
    <row r="23" spans="1:6" ht="42" customHeight="1">
      <c r="A23" s="171" t="s">
        <v>259</v>
      </c>
      <c r="B23" s="6" t="s">
        <v>260</v>
      </c>
      <c r="C23" s="6" t="s">
        <v>261</v>
      </c>
      <c r="D23" s="172" t="s">
        <v>262</v>
      </c>
      <c r="E23" s="172" t="s">
        <v>263</v>
      </c>
      <c r="F23" s="173" t="s">
        <v>264</v>
      </c>
    </row>
    <row r="24" spans="1:6" ht="15.75" customHeight="1">
      <c r="A24" s="111" t="s">
        <v>265</v>
      </c>
      <c r="B24" s="63">
        <v>11394</v>
      </c>
      <c r="C24" s="63">
        <v>34406</v>
      </c>
      <c r="D24" s="174">
        <v>3.02</v>
      </c>
      <c r="E24" s="175">
        <v>110.3</v>
      </c>
      <c r="F24" s="182">
        <v>36.5</v>
      </c>
    </row>
    <row r="25" spans="1:6" ht="15.75" customHeight="1">
      <c r="A25" s="112" t="s">
        <v>266</v>
      </c>
      <c r="B25" s="68">
        <v>11249</v>
      </c>
      <c r="C25" s="68">
        <v>34006</v>
      </c>
      <c r="D25" s="183">
        <v>3.02</v>
      </c>
      <c r="E25" s="182">
        <v>111</v>
      </c>
      <c r="F25" s="182">
        <v>36.7</v>
      </c>
    </row>
    <row r="26" spans="1:6" ht="15.75" customHeight="1">
      <c r="A26" s="113" t="s">
        <v>267</v>
      </c>
      <c r="B26" s="68">
        <v>8930</v>
      </c>
      <c r="C26" s="68">
        <v>29097</v>
      </c>
      <c r="D26" s="183">
        <v>3.26</v>
      </c>
      <c r="E26" s="182">
        <v>126.4</v>
      </c>
      <c r="F26" s="182">
        <v>38.8</v>
      </c>
    </row>
    <row r="27" spans="1:6" ht="15.75" customHeight="1">
      <c r="A27" s="113" t="s">
        <v>268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</row>
    <row r="28" spans="1:6" ht="15.75" customHeight="1">
      <c r="A28" s="113" t="s">
        <v>269</v>
      </c>
      <c r="B28" s="68">
        <v>1966</v>
      </c>
      <c r="C28" s="68">
        <v>4144</v>
      </c>
      <c r="D28" s="183">
        <v>2.11</v>
      </c>
      <c r="E28" s="182">
        <v>50.4</v>
      </c>
      <c r="F28" s="182">
        <v>23.9</v>
      </c>
    </row>
    <row r="29" spans="1:6" ht="15.75" customHeight="1">
      <c r="A29" s="113" t="s">
        <v>254</v>
      </c>
      <c r="B29" s="68">
        <v>353</v>
      </c>
      <c r="C29" s="68">
        <v>765</v>
      </c>
      <c r="D29" s="183">
        <v>2.17</v>
      </c>
      <c r="E29" s="182">
        <v>59.1</v>
      </c>
      <c r="F29" s="182">
        <v>27.3</v>
      </c>
    </row>
    <row r="30" spans="1:6" ht="15.75" customHeight="1" thickBot="1">
      <c r="A30" s="178" t="s">
        <v>248</v>
      </c>
      <c r="B30" s="72">
        <v>145</v>
      </c>
      <c r="C30" s="72">
        <v>400</v>
      </c>
      <c r="D30" s="184">
        <v>2.76</v>
      </c>
      <c r="E30" s="185">
        <v>59.8</v>
      </c>
      <c r="F30" s="185">
        <v>21.7</v>
      </c>
    </row>
    <row r="31" ht="15.75" customHeight="1">
      <c r="A31" s="2" t="s">
        <v>271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00390625" defaultRowHeight="15" customHeight="1"/>
  <cols>
    <col min="1" max="1" width="5.375" style="2" customWidth="1"/>
    <col min="2" max="2" width="9.50390625" style="2" customWidth="1"/>
    <col min="3" max="10" width="8.875" style="2" customWidth="1"/>
    <col min="11" max="16384" width="9.00390625" style="2" customWidth="1"/>
  </cols>
  <sheetData>
    <row r="1" ht="18.75" customHeight="1">
      <c r="A1" s="1" t="s">
        <v>291</v>
      </c>
    </row>
    <row r="2" spans="1:10" ht="18" customHeight="1" thickBot="1">
      <c r="A2" s="2" t="s">
        <v>66</v>
      </c>
      <c r="J2" s="35" t="s">
        <v>169</v>
      </c>
    </row>
    <row r="3" spans="1:10" ht="18" customHeight="1">
      <c r="A3" s="216" t="s">
        <v>276</v>
      </c>
      <c r="B3" s="238"/>
      <c r="C3" s="238" t="s">
        <v>277</v>
      </c>
      <c r="D3" s="238"/>
      <c r="E3" s="238" t="s">
        <v>278</v>
      </c>
      <c r="F3" s="238"/>
      <c r="G3" s="238" t="s">
        <v>279</v>
      </c>
      <c r="H3" s="247"/>
      <c r="I3" s="238" t="s">
        <v>280</v>
      </c>
      <c r="J3" s="247"/>
    </row>
    <row r="4" spans="1:10" ht="18" customHeight="1">
      <c r="A4" s="245"/>
      <c r="B4" s="246"/>
      <c r="C4" s="248">
        <v>1990</v>
      </c>
      <c r="D4" s="248"/>
      <c r="E4" s="248">
        <v>1995</v>
      </c>
      <c r="F4" s="248"/>
      <c r="G4" s="248">
        <v>2000</v>
      </c>
      <c r="H4" s="249"/>
      <c r="I4" s="248">
        <v>2005</v>
      </c>
      <c r="J4" s="249"/>
    </row>
    <row r="5" spans="1:10" ht="18" customHeight="1">
      <c r="A5" s="218"/>
      <c r="B5" s="239"/>
      <c r="C5" s="186" t="s">
        <v>281</v>
      </c>
      <c r="D5" s="186" t="s">
        <v>261</v>
      </c>
      <c r="E5" s="186" t="s">
        <v>281</v>
      </c>
      <c r="F5" s="186" t="s">
        <v>261</v>
      </c>
      <c r="G5" s="186" t="s">
        <v>281</v>
      </c>
      <c r="H5" s="187" t="s">
        <v>261</v>
      </c>
      <c r="I5" s="186" t="s">
        <v>281</v>
      </c>
      <c r="J5" s="187" t="s">
        <v>261</v>
      </c>
    </row>
    <row r="6" spans="1:12" ht="18" customHeight="1">
      <c r="A6" s="2" t="s">
        <v>250</v>
      </c>
      <c r="B6" s="111"/>
      <c r="C6" s="165">
        <v>138963</v>
      </c>
      <c r="D6" s="165">
        <v>416182</v>
      </c>
      <c r="E6" s="165">
        <v>151821</v>
      </c>
      <c r="F6" s="165">
        <v>424379</v>
      </c>
      <c r="G6" s="165">
        <v>163708</v>
      </c>
      <c r="H6" s="165">
        <v>433360</v>
      </c>
      <c r="I6" s="165">
        <v>176973</v>
      </c>
      <c r="J6" s="188">
        <v>444697</v>
      </c>
      <c r="K6" s="189"/>
      <c r="L6" s="189"/>
    </row>
    <row r="7" spans="1:16" ht="18" customHeight="1">
      <c r="A7" s="11" t="s">
        <v>282</v>
      </c>
      <c r="B7" s="112"/>
      <c r="C7" s="165">
        <v>96741</v>
      </c>
      <c r="D7" s="165">
        <v>330741</v>
      </c>
      <c r="E7" s="165">
        <v>98356</v>
      </c>
      <c r="F7" s="165">
        <v>321614</v>
      </c>
      <c r="G7" s="165">
        <v>102413</v>
      </c>
      <c r="H7" s="165">
        <v>317481</v>
      </c>
      <c r="I7" s="188">
        <v>105692</v>
      </c>
      <c r="J7" s="188">
        <v>315325</v>
      </c>
      <c r="K7" s="190"/>
      <c r="L7" s="190"/>
      <c r="M7" s="190"/>
      <c r="N7" s="190"/>
      <c r="O7" s="190"/>
      <c r="P7" s="190"/>
    </row>
    <row r="8" spans="1:10" ht="18" customHeight="1">
      <c r="A8" s="11" t="s">
        <v>283</v>
      </c>
      <c r="B8" s="112"/>
      <c r="C8" s="165">
        <v>2675</v>
      </c>
      <c r="D8" s="165">
        <v>6903</v>
      </c>
      <c r="E8" s="165">
        <v>2167</v>
      </c>
      <c r="F8" s="165">
        <v>5191</v>
      </c>
      <c r="G8" s="165">
        <v>1900</v>
      </c>
      <c r="H8" s="165">
        <v>4022</v>
      </c>
      <c r="I8" s="188">
        <v>2047</v>
      </c>
      <c r="J8" s="188">
        <v>4243</v>
      </c>
    </row>
    <row r="9" spans="1:9" ht="18" customHeight="1">
      <c r="A9" s="11" t="s">
        <v>284</v>
      </c>
      <c r="B9" s="120"/>
      <c r="C9" s="165"/>
      <c r="D9" s="165"/>
      <c r="E9" s="165"/>
      <c r="F9" s="165"/>
      <c r="G9" s="165"/>
      <c r="I9" s="165"/>
    </row>
    <row r="10" spans="2:13" ht="18" customHeight="1">
      <c r="B10" s="120" t="s">
        <v>285</v>
      </c>
      <c r="C10" s="165">
        <v>39311</v>
      </c>
      <c r="D10" s="165">
        <v>77817</v>
      </c>
      <c r="E10" s="165">
        <v>51089</v>
      </c>
      <c r="F10" s="165">
        <v>96988</v>
      </c>
      <c r="G10" s="165">
        <v>59011</v>
      </c>
      <c r="H10" s="165">
        <v>110931</v>
      </c>
      <c r="I10" s="188">
        <v>68868</v>
      </c>
      <c r="J10" s="188">
        <v>124249</v>
      </c>
      <c r="L10" s="190"/>
      <c r="M10" s="190"/>
    </row>
    <row r="11" spans="2:12" ht="18" customHeight="1">
      <c r="B11" s="120" t="s">
        <v>286</v>
      </c>
      <c r="C11" s="165">
        <v>21244</v>
      </c>
      <c r="D11" s="165">
        <v>34590</v>
      </c>
      <c r="E11" s="165">
        <v>28754</v>
      </c>
      <c r="F11" s="165">
        <v>46292</v>
      </c>
      <c r="G11" s="165">
        <v>31669</v>
      </c>
      <c r="H11" s="165">
        <v>51859</v>
      </c>
      <c r="I11" s="188">
        <v>35403</v>
      </c>
      <c r="J11" s="188">
        <v>57083</v>
      </c>
      <c r="L11" s="189"/>
    </row>
    <row r="12" spans="2:11" ht="18" customHeight="1">
      <c r="B12" s="120" t="s">
        <v>287</v>
      </c>
      <c r="C12" s="165">
        <v>13112</v>
      </c>
      <c r="D12" s="165">
        <v>32349</v>
      </c>
      <c r="E12" s="165">
        <v>15496</v>
      </c>
      <c r="F12" s="165">
        <v>35912</v>
      </c>
      <c r="G12" s="165">
        <v>17855</v>
      </c>
      <c r="H12" s="165">
        <v>38766</v>
      </c>
      <c r="I12" s="188">
        <v>21003</v>
      </c>
      <c r="J12" s="188">
        <v>41594</v>
      </c>
      <c r="K12" s="36"/>
    </row>
    <row r="13" spans="2:11" ht="18" customHeight="1">
      <c r="B13" s="120" t="s">
        <v>288</v>
      </c>
      <c r="C13" s="165">
        <v>4955</v>
      </c>
      <c r="D13" s="165">
        <v>10878</v>
      </c>
      <c r="E13" s="165">
        <v>6839</v>
      </c>
      <c r="F13" s="165">
        <v>14784</v>
      </c>
      <c r="G13" s="165">
        <v>9487</v>
      </c>
      <c r="H13" s="165">
        <v>20306</v>
      </c>
      <c r="I13" s="165">
        <v>12462</v>
      </c>
      <c r="J13" s="189">
        <v>25572</v>
      </c>
      <c r="K13" s="190"/>
    </row>
    <row r="14" spans="1:11" ht="18" customHeight="1" thickBot="1">
      <c r="A14" s="17" t="s">
        <v>289</v>
      </c>
      <c r="B14" s="191"/>
      <c r="C14" s="71">
        <v>236</v>
      </c>
      <c r="D14" s="71">
        <v>721</v>
      </c>
      <c r="E14" s="71">
        <v>209</v>
      </c>
      <c r="F14" s="71">
        <v>586</v>
      </c>
      <c r="G14" s="71">
        <v>384</v>
      </c>
      <c r="H14" s="71">
        <v>926</v>
      </c>
      <c r="I14" s="192">
        <v>366</v>
      </c>
      <c r="J14" s="192">
        <v>880</v>
      </c>
      <c r="K14" s="190"/>
    </row>
    <row r="15" ht="18" customHeight="1">
      <c r="K15" s="36"/>
    </row>
    <row r="16" spans="1:10" ht="18" customHeight="1" thickBot="1">
      <c r="A16" s="2" t="s">
        <v>38</v>
      </c>
      <c r="J16" s="35" t="s">
        <v>169</v>
      </c>
    </row>
    <row r="17" spans="1:10" ht="18" customHeight="1">
      <c r="A17" s="216" t="s">
        <v>276</v>
      </c>
      <c r="B17" s="238"/>
      <c r="C17" s="238" t="s">
        <v>277</v>
      </c>
      <c r="D17" s="238"/>
      <c r="E17" s="238" t="s">
        <v>278</v>
      </c>
      <c r="F17" s="238"/>
      <c r="G17" s="238" t="s">
        <v>279</v>
      </c>
      <c r="H17" s="247"/>
      <c r="I17" s="238" t="s">
        <v>280</v>
      </c>
      <c r="J17" s="247"/>
    </row>
    <row r="18" spans="1:10" ht="18" customHeight="1">
      <c r="A18" s="245"/>
      <c r="B18" s="246"/>
      <c r="C18" s="248">
        <v>1990</v>
      </c>
      <c r="D18" s="248"/>
      <c r="E18" s="248">
        <v>1995</v>
      </c>
      <c r="F18" s="248"/>
      <c r="G18" s="248">
        <v>2000</v>
      </c>
      <c r="H18" s="249"/>
      <c r="I18" s="248">
        <v>2005</v>
      </c>
      <c r="J18" s="249"/>
    </row>
    <row r="19" spans="1:10" ht="18" customHeight="1">
      <c r="A19" s="218"/>
      <c r="B19" s="239"/>
      <c r="C19" s="186" t="s">
        <v>281</v>
      </c>
      <c r="D19" s="186" t="s">
        <v>261</v>
      </c>
      <c r="E19" s="186" t="s">
        <v>281</v>
      </c>
      <c r="F19" s="186" t="s">
        <v>261</v>
      </c>
      <c r="G19" s="186" t="s">
        <v>281</v>
      </c>
      <c r="H19" s="187" t="s">
        <v>261</v>
      </c>
      <c r="I19" s="186" t="s">
        <v>281</v>
      </c>
      <c r="J19" s="187" t="s">
        <v>261</v>
      </c>
    </row>
    <row r="20" spans="1:10" ht="18" customHeight="1">
      <c r="A20" s="2" t="s">
        <v>250</v>
      </c>
      <c r="B20" s="111"/>
      <c r="C20" s="165">
        <v>1900</v>
      </c>
      <c r="D20" s="165">
        <v>8118</v>
      </c>
      <c r="E20" s="165">
        <v>2278</v>
      </c>
      <c r="F20" s="165">
        <v>9130</v>
      </c>
      <c r="G20" s="165">
        <v>2483</v>
      </c>
      <c r="H20" s="165">
        <v>9355</v>
      </c>
      <c r="I20" s="165">
        <v>2672</v>
      </c>
      <c r="J20" s="188">
        <v>9465</v>
      </c>
    </row>
    <row r="21" spans="1:10" ht="18" customHeight="1">
      <c r="A21" s="11" t="s">
        <v>282</v>
      </c>
      <c r="B21" s="112"/>
      <c r="C21" s="165">
        <v>1881</v>
      </c>
      <c r="D21" s="165">
        <v>8080</v>
      </c>
      <c r="E21" s="165">
        <v>2252</v>
      </c>
      <c r="F21" s="165">
        <v>9083</v>
      </c>
      <c r="G21" s="165">
        <v>2450</v>
      </c>
      <c r="H21" s="165">
        <v>9304</v>
      </c>
      <c r="I21" s="188">
        <v>2634</v>
      </c>
      <c r="J21" s="188">
        <v>9394</v>
      </c>
    </row>
    <row r="22" spans="1:10" ht="18" customHeight="1">
      <c r="A22" s="11" t="s">
        <v>283</v>
      </c>
      <c r="B22" s="112"/>
      <c r="C22" s="165">
        <v>0</v>
      </c>
      <c r="D22" s="165">
        <v>0</v>
      </c>
      <c r="E22" s="165">
        <v>4</v>
      </c>
      <c r="F22" s="165">
        <v>11</v>
      </c>
      <c r="G22" s="165">
        <v>2</v>
      </c>
      <c r="H22" s="165">
        <v>3</v>
      </c>
      <c r="I22" s="188">
        <v>8</v>
      </c>
      <c r="J22" s="188">
        <v>17</v>
      </c>
    </row>
    <row r="23" spans="1:9" ht="18" customHeight="1">
      <c r="A23" s="11" t="s">
        <v>284</v>
      </c>
      <c r="B23" s="120"/>
      <c r="C23" s="165"/>
      <c r="D23" s="165"/>
      <c r="E23" s="165"/>
      <c r="F23" s="165"/>
      <c r="G23" s="165"/>
      <c r="I23" s="165"/>
    </row>
    <row r="24" spans="2:10" ht="18" customHeight="1">
      <c r="B24" s="120" t="s">
        <v>285</v>
      </c>
      <c r="C24" s="165">
        <v>10</v>
      </c>
      <c r="D24" s="165">
        <v>17</v>
      </c>
      <c r="E24" s="165">
        <v>20</v>
      </c>
      <c r="F24" s="165">
        <v>32</v>
      </c>
      <c r="G24" s="165">
        <v>31</v>
      </c>
      <c r="H24" s="165">
        <v>48</v>
      </c>
      <c r="I24" s="188">
        <v>29</v>
      </c>
      <c r="J24" s="188">
        <v>51</v>
      </c>
    </row>
    <row r="25" spans="2:10" ht="18" customHeight="1">
      <c r="B25" s="120" t="s">
        <v>286</v>
      </c>
      <c r="C25" s="165">
        <v>10</v>
      </c>
      <c r="D25" s="165">
        <v>17</v>
      </c>
      <c r="E25" s="165">
        <v>20</v>
      </c>
      <c r="F25" s="165">
        <v>32</v>
      </c>
      <c r="G25" s="165">
        <v>31</v>
      </c>
      <c r="H25" s="165">
        <v>48</v>
      </c>
      <c r="I25" s="188">
        <v>29</v>
      </c>
      <c r="J25" s="188">
        <v>51</v>
      </c>
    </row>
    <row r="26" spans="2:10" ht="18" customHeight="1">
      <c r="B26" s="120" t="s">
        <v>287</v>
      </c>
      <c r="C26" s="165">
        <v>0</v>
      </c>
      <c r="D26" s="165">
        <v>0</v>
      </c>
      <c r="E26" s="165">
        <v>0</v>
      </c>
      <c r="F26" s="165">
        <v>0</v>
      </c>
      <c r="G26" s="165">
        <v>0</v>
      </c>
      <c r="H26" s="165">
        <v>0</v>
      </c>
      <c r="I26" s="188">
        <v>0</v>
      </c>
      <c r="J26" s="188">
        <v>0</v>
      </c>
    </row>
    <row r="27" spans="2:10" ht="18" customHeight="1">
      <c r="B27" s="120" t="s">
        <v>288</v>
      </c>
      <c r="C27" s="165">
        <v>0</v>
      </c>
      <c r="D27" s="165">
        <v>0</v>
      </c>
      <c r="E27" s="165">
        <v>0</v>
      </c>
      <c r="F27" s="165">
        <v>0</v>
      </c>
      <c r="G27" s="165">
        <v>0</v>
      </c>
      <c r="H27" s="165">
        <v>0</v>
      </c>
      <c r="I27" s="165">
        <v>0</v>
      </c>
      <c r="J27" s="189">
        <v>0</v>
      </c>
    </row>
    <row r="28" spans="1:10" ht="18" customHeight="1" thickBot="1">
      <c r="A28" s="17" t="s">
        <v>289</v>
      </c>
      <c r="B28" s="191"/>
      <c r="C28" s="71">
        <v>9</v>
      </c>
      <c r="D28" s="71">
        <v>21</v>
      </c>
      <c r="E28" s="71">
        <v>2</v>
      </c>
      <c r="F28" s="71">
        <v>4</v>
      </c>
      <c r="G28" s="71">
        <v>0</v>
      </c>
      <c r="H28" s="71">
        <v>0</v>
      </c>
      <c r="I28" s="192">
        <v>1</v>
      </c>
      <c r="J28" s="192">
        <v>3</v>
      </c>
    </row>
    <row r="29" spans="1:10" ht="18" customHeight="1">
      <c r="A29" s="119"/>
      <c r="B29" s="193"/>
      <c r="C29" s="66"/>
      <c r="D29" s="66"/>
      <c r="E29" s="66"/>
      <c r="F29" s="66"/>
      <c r="G29" s="66"/>
      <c r="H29" s="66"/>
      <c r="I29" s="188"/>
      <c r="J29" s="188"/>
    </row>
    <row r="30" spans="1:10" ht="18" customHeight="1" thickBot="1">
      <c r="A30" s="2" t="s">
        <v>49</v>
      </c>
      <c r="J30" s="35" t="s">
        <v>169</v>
      </c>
    </row>
    <row r="31" spans="1:10" ht="18" customHeight="1">
      <c r="A31" s="216" t="s">
        <v>276</v>
      </c>
      <c r="B31" s="238"/>
      <c r="C31" s="238" t="s">
        <v>277</v>
      </c>
      <c r="D31" s="238"/>
      <c r="E31" s="238" t="s">
        <v>278</v>
      </c>
      <c r="F31" s="238"/>
      <c r="G31" s="238" t="s">
        <v>279</v>
      </c>
      <c r="H31" s="247"/>
      <c r="I31" s="238" t="s">
        <v>280</v>
      </c>
      <c r="J31" s="247"/>
    </row>
    <row r="32" spans="1:10" ht="18" customHeight="1">
      <c r="A32" s="245"/>
      <c r="B32" s="246"/>
      <c r="C32" s="248">
        <v>1990</v>
      </c>
      <c r="D32" s="248"/>
      <c r="E32" s="248">
        <v>1995</v>
      </c>
      <c r="F32" s="248"/>
      <c r="G32" s="248">
        <v>2000</v>
      </c>
      <c r="H32" s="249"/>
      <c r="I32" s="248">
        <v>2005</v>
      </c>
      <c r="J32" s="249"/>
    </row>
    <row r="33" spans="1:10" ht="18" customHeight="1">
      <c r="A33" s="218"/>
      <c r="B33" s="239"/>
      <c r="C33" s="186" t="s">
        <v>281</v>
      </c>
      <c r="D33" s="186" t="s">
        <v>261</v>
      </c>
      <c r="E33" s="186" t="s">
        <v>281</v>
      </c>
      <c r="F33" s="186" t="s">
        <v>261</v>
      </c>
      <c r="G33" s="186" t="s">
        <v>281</v>
      </c>
      <c r="H33" s="187" t="s">
        <v>261</v>
      </c>
      <c r="I33" s="186" t="s">
        <v>281</v>
      </c>
      <c r="J33" s="187" t="s">
        <v>261</v>
      </c>
    </row>
    <row r="34" spans="1:10" ht="18" customHeight="1">
      <c r="A34" s="2" t="s">
        <v>250</v>
      </c>
      <c r="B34" s="111"/>
      <c r="C34" s="168">
        <v>8346</v>
      </c>
      <c r="D34" s="168">
        <v>29527</v>
      </c>
      <c r="E34" s="168">
        <v>9528</v>
      </c>
      <c r="F34" s="168">
        <v>32036</v>
      </c>
      <c r="G34" s="168">
        <v>10579</v>
      </c>
      <c r="H34" s="168">
        <v>33507</v>
      </c>
      <c r="I34" s="168">
        <v>11394</v>
      </c>
      <c r="J34" s="188">
        <v>34406</v>
      </c>
    </row>
    <row r="35" spans="1:10" ht="18" customHeight="1">
      <c r="A35" s="11" t="s">
        <v>282</v>
      </c>
      <c r="B35" s="112"/>
      <c r="C35" s="168">
        <v>7602</v>
      </c>
      <c r="D35" s="168">
        <v>28157</v>
      </c>
      <c r="E35" s="168">
        <v>8409</v>
      </c>
      <c r="F35" s="168">
        <v>29941</v>
      </c>
      <c r="G35" s="168">
        <v>9070</v>
      </c>
      <c r="H35" s="168">
        <v>30640</v>
      </c>
      <c r="I35" s="188">
        <v>9560</v>
      </c>
      <c r="J35" s="188">
        <v>30836</v>
      </c>
    </row>
    <row r="36" spans="1:10" ht="18" customHeight="1">
      <c r="A36" s="11" t="s">
        <v>283</v>
      </c>
      <c r="B36" s="112"/>
      <c r="C36" s="168">
        <v>79</v>
      </c>
      <c r="D36" s="168">
        <v>176</v>
      </c>
      <c r="E36" s="168">
        <v>37</v>
      </c>
      <c r="F36" s="168">
        <v>108</v>
      </c>
      <c r="G36" s="168">
        <v>49</v>
      </c>
      <c r="H36" s="168">
        <v>98</v>
      </c>
      <c r="I36" s="194">
        <v>122</v>
      </c>
      <c r="J36" s="194">
        <v>241</v>
      </c>
    </row>
    <row r="37" spans="1:10" ht="18" customHeight="1">
      <c r="A37" s="11" t="s">
        <v>284</v>
      </c>
      <c r="B37" s="120"/>
      <c r="C37" s="168"/>
      <c r="D37" s="168"/>
      <c r="E37" s="168"/>
      <c r="F37" s="168"/>
      <c r="G37" s="168"/>
      <c r="H37" s="195"/>
      <c r="I37" s="168"/>
      <c r="J37" s="195"/>
    </row>
    <row r="38" spans="2:10" ht="18" customHeight="1">
      <c r="B38" s="120" t="s">
        <v>285</v>
      </c>
      <c r="C38" s="168">
        <v>659</v>
      </c>
      <c r="D38" s="168">
        <v>1172</v>
      </c>
      <c r="E38" s="168">
        <v>1082</v>
      </c>
      <c r="F38" s="168">
        <v>1987</v>
      </c>
      <c r="G38" s="168">
        <v>1445</v>
      </c>
      <c r="H38" s="168">
        <v>2730</v>
      </c>
      <c r="I38" s="188">
        <v>1706</v>
      </c>
      <c r="J38" s="188">
        <v>3313</v>
      </c>
    </row>
    <row r="39" spans="2:10" ht="18" customHeight="1">
      <c r="B39" s="120" t="s">
        <v>286</v>
      </c>
      <c r="C39" s="168">
        <v>497</v>
      </c>
      <c r="D39" s="168">
        <v>801</v>
      </c>
      <c r="E39" s="168">
        <v>889</v>
      </c>
      <c r="F39" s="168">
        <v>1578</v>
      </c>
      <c r="G39" s="168">
        <v>1212</v>
      </c>
      <c r="H39" s="168">
        <v>2188</v>
      </c>
      <c r="I39" s="188">
        <v>1476</v>
      </c>
      <c r="J39" s="188">
        <v>2780</v>
      </c>
    </row>
    <row r="40" spans="2:10" ht="18" customHeight="1">
      <c r="B40" s="120" t="s">
        <v>287</v>
      </c>
      <c r="C40" s="168">
        <v>124</v>
      </c>
      <c r="D40" s="168">
        <v>264</v>
      </c>
      <c r="E40" s="168">
        <v>142</v>
      </c>
      <c r="F40" s="168">
        <v>308</v>
      </c>
      <c r="G40" s="168">
        <v>201</v>
      </c>
      <c r="H40" s="168">
        <v>454</v>
      </c>
      <c r="I40" s="188">
        <v>204</v>
      </c>
      <c r="J40" s="188">
        <v>456</v>
      </c>
    </row>
    <row r="41" spans="2:10" ht="18" customHeight="1">
      <c r="B41" s="120" t="s">
        <v>288</v>
      </c>
      <c r="C41" s="168">
        <v>38</v>
      </c>
      <c r="D41" s="168">
        <v>107</v>
      </c>
      <c r="E41" s="168">
        <v>51</v>
      </c>
      <c r="F41" s="168">
        <v>101</v>
      </c>
      <c r="G41" s="168">
        <v>32</v>
      </c>
      <c r="H41" s="168">
        <v>88</v>
      </c>
      <c r="I41" s="168">
        <v>26</v>
      </c>
      <c r="J41" s="196">
        <v>77</v>
      </c>
    </row>
    <row r="42" spans="1:10" ht="18" customHeight="1" thickBot="1">
      <c r="A42" s="17" t="s">
        <v>289</v>
      </c>
      <c r="B42" s="191"/>
      <c r="C42" s="72">
        <v>6</v>
      </c>
      <c r="D42" s="72">
        <v>22</v>
      </c>
      <c r="E42" s="72">
        <v>0</v>
      </c>
      <c r="F42" s="72">
        <v>0</v>
      </c>
      <c r="G42" s="72">
        <v>15</v>
      </c>
      <c r="H42" s="72">
        <v>39</v>
      </c>
      <c r="I42" s="192">
        <v>6</v>
      </c>
      <c r="J42" s="192">
        <v>16</v>
      </c>
    </row>
    <row r="43" ht="18" customHeight="1">
      <c r="A43" s="2" t="s">
        <v>290</v>
      </c>
    </row>
  </sheetData>
  <mergeCells count="27">
    <mergeCell ref="I31:J31"/>
    <mergeCell ref="C32:D32"/>
    <mergeCell ref="E32:F32"/>
    <mergeCell ref="G32:H32"/>
    <mergeCell ref="I32:J32"/>
    <mergeCell ref="A31:B33"/>
    <mergeCell ref="C31:D31"/>
    <mergeCell ref="E31:F31"/>
    <mergeCell ref="G31:H31"/>
    <mergeCell ref="I17:J17"/>
    <mergeCell ref="C18:D18"/>
    <mergeCell ref="E18:F18"/>
    <mergeCell ref="G18:H18"/>
    <mergeCell ref="I18:J18"/>
    <mergeCell ref="A17:B19"/>
    <mergeCell ref="C17:D17"/>
    <mergeCell ref="E17:F17"/>
    <mergeCell ref="G17:H17"/>
    <mergeCell ref="I3:J3"/>
    <mergeCell ref="C4:D4"/>
    <mergeCell ref="E4:F4"/>
    <mergeCell ref="G4:H4"/>
    <mergeCell ref="I4:J4"/>
    <mergeCell ref="A3:B5"/>
    <mergeCell ref="C3:D3"/>
    <mergeCell ref="E3:F3"/>
    <mergeCell ref="G3:H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A1" sqref="A1"/>
    </sheetView>
  </sheetViews>
  <sheetFormatPr defaultColWidth="9.00390625" defaultRowHeight="15" customHeight="1"/>
  <cols>
    <col min="1" max="1" width="25.00390625" style="2" customWidth="1"/>
    <col min="2" max="2" width="11.25390625" style="2" customWidth="1"/>
    <col min="3" max="3" width="11.75390625" style="2" customWidth="1"/>
    <col min="4" max="7" width="6.125" style="2" customWidth="1"/>
    <col min="8" max="8" width="11.75390625" style="2" customWidth="1"/>
    <col min="9" max="16384" width="9.00390625" style="2" customWidth="1"/>
  </cols>
  <sheetData>
    <row r="1" ht="15" customHeight="1">
      <c r="A1" s="1" t="s">
        <v>293</v>
      </c>
    </row>
    <row r="2" ht="15" customHeight="1">
      <c r="A2" s="1"/>
    </row>
    <row r="3" spans="1:8" ht="14.25" customHeight="1" thickBot="1">
      <c r="A3" s="3" t="s">
        <v>0</v>
      </c>
      <c r="H3" s="4" t="s">
        <v>1</v>
      </c>
    </row>
    <row r="4" spans="1:8" ht="37.5" customHeight="1">
      <c r="A4" s="5" t="s">
        <v>2</v>
      </c>
      <c r="B4" s="6" t="s">
        <v>3</v>
      </c>
      <c r="C4" s="6" t="s">
        <v>4</v>
      </c>
      <c r="D4" s="210" t="s">
        <v>5</v>
      </c>
      <c r="E4" s="211"/>
      <c r="F4" s="210" t="s">
        <v>6</v>
      </c>
      <c r="G4" s="211"/>
      <c r="H4" s="7" t="s">
        <v>7</v>
      </c>
    </row>
    <row r="5" spans="1:8" ht="13.5" customHeight="1">
      <c r="A5" s="2" t="s">
        <v>8</v>
      </c>
      <c r="B5" s="8">
        <f>B6+B18</f>
        <v>31216</v>
      </c>
      <c r="C5" s="9">
        <f>C6+C18</f>
        <v>99.98275243464892</v>
      </c>
      <c r="D5" s="212"/>
      <c r="E5" s="212"/>
      <c r="F5" s="212"/>
      <c r="G5" s="212"/>
      <c r="H5" s="10"/>
    </row>
    <row r="6" spans="1:8" ht="13.5" customHeight="1">
      <c r="A6" s="11" t="s">
        <v>9</v>
      </c>
      <c r="B6" s="12">
        <f>SUM(B7:B17)</f>
        <v>8621.000000000002</v>
      </c>
      <c r="C6" s="9">
        <v>27.6</v>
      </c>
      <c r="D6" s="213"/>
      <c r="E6" s="213"/>
      <c r="F6" s="213"/>
      <c r="G6" s="213"/>
      <c r="H6" s="10"/>
    </row>
    <row r="7" spans="1:8" ht="13.5" customHeight="1">
      <c r="A7" s="13" t="s">
        <v>10</v>
      </c>
      <c r="B7" s="12">
        <v>1125.4</v>
      </c>
      <c r="C7" s="14" t="s">
        <v>11</v>
      </c>
      <c r="D7" s="213" t="s">
        <v>12</v>
      </c>
      <c r="E7" s="213"/>
      <c r="F7" s="213" t="s">
        <v>13</v>
      </c>
      <c r="G7" s="213"/>
      <c r="H7" s="10">
        <v>10</v>
      </c>
    </row>
    <row r="8" spans="1:8" ht="13.5" customHeight="1">
      <c r="A8" s="13" t="s">
        <v>14</v>
      </c>
      <c r="B8" s="12">
        <v>685.2</v>
      </c>
      <c r="C8" s="14" t="s">
        <v>15</v>
      </c>
      <c r="D8" s="213">
        <v>60</v>
      </c>
      <c r="E8" s="213"/>
      <c r="F8" s="213">
        <v>200</v>
      </c>
      <c r="G8" s="213"/>
      <c r="H8" s="15" t="s">
        <v>16</v>
      </c>
    </row>
    <row r="9" spans="1:8" ht="13.5" customHeight="1">
      <c r="A9" s="13" t="s">
        <v>17</v>
      </c>
      <c r="B9" s="12">
        <v>818.3</v>
      </c>
      <c r="C9" s="14" t="s">
        <v>18</v>
      </c>
      <c r="D9" s="213">
        <v>60</v>
      </c>
      <c r="E9" s="213"/>
      <c r="F9" s="213">
        <v>200</v>
      </c>
      <c r="G9" s="213"/>
      <c r="H9" s="15" t="s">
        <v>16</v>
      </c>
    </row>
    <row r="10" spans="1:8" ht="13.5" customHeight="1">
      <c r="A10" s="16" t="s">
        <v>19</v>
      </c>
      <c r="B10" s="12">
        <v>2922.2</v>
      </c>
      <c r="C10" s="14" t="s">
        <v>20</v>
      </c>
      <c r="D10" s="213">
        <v>60</v>
      </c>
      <c r="E10" s="213"/>
      <c r="F10" s="213">
        <v>200</v>
      </c>
      <c r="G10" s="213"/>
      <c r="H10" s="15" t="s">
        <v>16</v>
      </c>
    </row>
    <row r="11" spans="1:8" ht="13.5" customHeight="1">
      <c r="A11" s="16" t="s">
        <v>21</v>
      </c>
      <c r="B11" s="12">
        <v>594.3</v>
      </c>
      <c r="C11" s="14" t="s">
        <v>22</v>
      </c>
      <c r="D11" s="213">
        <v>60</v>
      </c>
      <c r="E11" s="213"/>
      <c r="F11" s="213">
        <v>200</v>
      </c>
      <c r="G11" s="213"/>
      <c r="H11" s="15" t="s">
        <v>16</v>
      </c>
    </row>
    <row r="12" spans="1:8" ht="13.5" customHeight="1">
      <c r="A12" s="16" t="s">
        <v>23</v>
      </c>
      <c r="B12" s="12">
        <v>256.6</v>
      </c>
      <c r="C12" s="14" t="s">
        <v>24</v>
      </c>
      <c r="D12" s="213">
        <v>60</v>
      </c>
      <c r="E12" s="213"/>
      <c r="F12" s="213">
        <v>200</v>
      </c>
      <c r="G12" s="213"/>
      <c r="H12" s="15" t="s">
        <v>16</v>
      </c>
    </row>
    <row r="13" spans="1:8" ht="13.5" customHeight="1">
      <c r="A13" s="16" t="s">
        <v>25</v>
      </c>
      <c r="B13" s="12">
        <v>180.3</v>
      </c>
      <c r="C13" s="14" t="s">
        <v>26</v>
      </c>
      <c r="D13" s="213">
        <v>80</v>
      </c>
      <c r="E13" s="213"/>
      <c r="F13" s="213">
        <v>200</v>
      </c>
      <c r="G13" s="213"/>
      <c r="H13" s="15" t="s">
        <v>16</v>
      </c>
    </row>
    <row r="14" spans="1:8" ht="13.5" customHeight="1">
      <c r="A14" s="16" t="s">
        <v>27</v>
      </c>
      <c r="B14" s="12">
        <v>278.5</v>
      </c>
      <c r="C14" s="14" t="s">
        <v>28</v>
      </c>
      <c r="D14" s="213">
        <v>80</v>
      </c>
      <c r="E14" s="213"/>
      <c r="F14" s="213" t="s">
        <v>29</v>
      </c>
      <c r="G14" s="213"/>
      <c r="H14" s="15" t="s">
        <v>16</v>
      </c>
    </row>
    <row r="15" spans="1:8" ht="13.5" customHeight="1">
      <c r="A15" s="16" t="s">
        <v>30</v>
      </c>
      <c r="B15" s="12">
        <v>695</v>
      </c>
      <c r="C15" s="14" t="s">
        <v>31</v>
      </c>
      <c r="D15" s="213">
        <v>60</v>
      </c>
      <c r="E15" s="213"/>
      <c r="F15" s="213">
        <v>200</v>
      </c>
      <c r="G15" s="213"/>
      <c r="H15" s="15" t="s">
        <v>16</v>
      </c>
    </row>
    <row r="16" spans="1:8" ht="13.5" customHeight="1">
      <c r="A16" s="16" t="s">
        <v>32</v>
      </c>
      <c r="B16" s="12">
        <v>379.6</v>
      </c>
      <c r="C16" s="14" t="s">
        <v>33</v>
      </c>
      <c r="D16" s="213">
        <v>60</v>
      </c>
      <c r="E16" s="213"/>
      <c r="F16" s="213">
        <v>200</v>
      </c>
      <c r="G16" s="213"/>
      <c r="H16" s="15" t="s">
        <v>16</v>
      </c>
    </row>
    <row r="17" spans="1:8" ht="13.5" customHeight="1">
      <c r="A17" s="16" t="s">
        <v>34</v>
      </c>
      <c r="B17" s="12">
        <v>685.6</v>
      </c>
      <c r="C17" s="14" t="s">
        <v>35</v>
      </c>
      <c r="D17" s="213">
        <v>60</v>
      </c>
      <c r="E17" s="213"/>
      <c r="F17" s="213">
        <v>200</v>
      </c>
      <c r="G17" s="213"/>
      <c r="H17" s="15" t="s">
        <v>16</v>
      </c>
    </row>
    <row r="18" spans="1:8" ht="13.5" customHeight="1" thickBot="1">
      <c r="A18" s="17" t="s">
        <v>36</v>
      </c>
      <c r="B18" s="18">
        <v>22595</v>
      </c>
      <c r="C18" s="19">
        <f>B18/B5*100</f>
        <v>72.3827524346489</v>
      </c>
      <c r="D18" s="214">
        <v>60</v>
      </c>
      <c r="E18" s="214"/>
      <c r="F18" s="214">
        <v>200</v>
      </c>
      <c r="G18" s="214"/>
      <c r="H18" s="20" t="s">
        <v>16</v>
      </c>
    </row>
    <row r="19" ht="12">
      <c r="A19" s="2" t="s">
        <v>37</v>
      </c>
    </row>
    <row r="20" spans="1:8" ht="15" customHeight="1" thickBot="1">
      <c r="A20" s="3" t="s">
        <v>38</v>
      </c>
      <c r="H20" s="4" t="s">
        <v>39</v>
      </c>
    </row>
    <row r="21" spans="1:8" ht="37.5" customHeight="1">
      <c r="A21" s="5" t="s">
        <v>2</v>
      </c>
      <c r="B21" s="6" t="s">
        <v>3</v>
      </c>
      <c r="C21" s="6" t="s">
        <v>4</v>
      </c>
      <c r="D21" s="210" t="s">
        <v>5</v>
      </c>
      <c r="E21" s="211"/>
      <c r="F21" s="210" t="s">
        <v>6</v>
      </c>
      <c r="G21" s="211"/>
      <c r="H21" s="7" t="s">
        <v>7</v>
      </c>
    </row>
    <row r="22" spans="1:8" ht="13.5" customHeight="1">
      <c r="A22" s="2" t="s">
        <v>8</v>
      </c>
      <c r="B22" s="21">
        <v>5690</v>
      </c>
      <c r="C22" s="22"/>
      <c r="D22" s="212"/>
      <c r="E22" s="212"/>
      <c r="F22" s="212"/>
      <c r="G22" s="212"/>
      <c r="H22" s="10"/>
    </row>
    <row r="23" spans="1:8" ht="13.5" customHeight="1">
      <c r="A23" s="11" t="s">
        <v>9</v>
      </c>
      <c r="B23" s="23">
        <f>SUM(B24:B34)</f>
        <v>214.99999999999997</v>
      </c>
      <c r="C23" s="22">
        <f>B23/B22*100</f>
        <v>3.7785588752196833</v>
      </c>
      <c r="D23" s="213"/>
      <c r="E23" s="213"/>
      <c r="F23" s="213"/>
      <c r="G23" s="213"/>
      <c r="H23" s="10"/>
    </row>
    <row r="24" spans="1:8" ht="13.5" customHeight="1">
      <c r="A24" s="13" t="s">
        <v>10</v>
      </c>
      <c r="B24" s="23">
        <v>45.4</v>
      </c>
      <c r="C24" s="24" t="s">
        <v>40</v>
      </c>
      <c r="D24" s="213">
        <v>50</v>
      </c>
      <c r="E24" s="213"/>
      <c r="F24" s="213">
        <v>80</v>
      </c>
      <c r="G24" s="213"/>
      <c r="H24" s="10">
        <v>10</v>
      </c>
    </row>
    <row r="25" spans="1:8" ht="13.5" customHeight="1">
      <c r="A25" s="13" t="s">
        <v>14</v>
      </c>
      <c r="B25" s="23">
        <v>58.3</v>
      </c>
      <c r="C25" s="24" t="s">
        <v>41</v>
      </c>
      <c r="D25" s="213">
        <v>50</v>
      </c>
      <c r="E25" s="213"/>
      <c r="F25" s="213">
        <v>100</v>
      </c>
      <c r="G25" s="213"/>
      <c r="H25" s="15" t="s">
        <v>42</v>
      </c>
    </row>
    <row r="26" spans="1:8" ht="13.5" customHeight="1">
      <c r="A26" s="13" t="s">
        <v>17</v>
      </c>
      <c r="B26" s="23">
        <v>21.7</v>
      </c>
      <c r="C26" s="24" t="s">
        <v>43</v>
      </c>
      <c r="D26" s="213">
        <v>50</v>
      </c>
      <c r="E26" s="213"/>
      <c r="F26" s="213">
        <v>150</v>
      </c>
      <c r="G26" s="213"/>
      <c r="H26" s="15" t="s">
        <v>42</v>
      </c>
    </row>
    <row r="27" spans="1:8" ht="13.5" customHeight="1">
      <c r="A27" s="16" t="s">
        <v>19</v>
      </c>
      <c r="B27" s="23">
        <v>42</v>
      </c>
      <c r="C27" s="24" t="s">
        <v>44</v>
      </c>
      <c r="D27" s="213">
        <v>60</v>
      </c>
      <c r="E27" s="213"/>
      <c r="F27" s="213">
        <v>200</v>
      </c>
      <c r="G27" s="213"/>
      <c r="H27" s="15" t="s">
        <v>42</v>
      </c>
    </row>
    <row r="28" spans="1:8" ht="13.5" customHeight="1">
      <c r="A28" s="16" t="s">
        <v>21</v>
      </c>
      <c r="B28" s="23">
        <v>17.2</v>
      </c>
      <c r="C28" s="24" t="s">
        <v>45</v>
      </c>
      <c r="D28" s="213">
        <v>60</v>
      </c>
      <c r="E28" s="213"/>
      <c r="F28" s="213">
        <v>200</v>
      </c>
      <c r="G28" s="213"/>
      <c r="H28" s="15" t="s">
        <v>42</v>
      </c>
    </row>
    <row r="29" spans="1:8" ht="13.5" customHeight="1">
      <c r="A29" s="16" t="s">
        <v>23</v>
      </c>
      <c r="B29" s="25" t="s">
        <v>42</v>
      </c>
      <c r="C29" s="24" t="s">
        <v>42</v>
      </c>
      <c r="D29" s="213" t="s">
        <v>42</v>
      </c>
      <c r="E29" s="213"/>
      <c r="F29" s="213" t="s">
        <v>42</v>
      </c>
      <c r="G29" s="213"/>
      <c r="H29" s="15" t="s">
        <v>42</v>
      </c>
    </row>
    <row r="30" spans="1:8" ht="13.5" customHeight="1">
      <c r="A30" s="16" t="s">
        <v>25</v>
      </c>
      <c r="B30" s="25" t="s">
        <v>42</v>
      </c>
      <c r="C30" s="24" t="s">
        <v>42</v>
      </c>
      <c r="D30" s="213" t="s">
        <v>42</v>
      </c>
      <c r="E30" s="213"/>
      <c r="F30" s="213" t="s">
        <v>42</v>
      </c>
      <c r="G30" s="213"/>
      <c r="H30" s="15" t="s">
        <v>42</v>
      </c>
    </row>
    <row r="31" spans="1:8" ht="13.5" customHeight="1">
      <c r="A31" s="16" t="s">
        <v>27</v>
      </c>
      <c r="B31" s="25" t="s">
        <v>42</v>
      </c>
      <c r="C31" s="24" t="s">
        <v>42</v>
      </c>
      <c r="D31" s="213" t="s">
        <v>42</v>
      </c>
      <c r="E31" s="213"/>
      <c r="F31" s="213" t="s">
        <v>42</v>
      </c>
      <c r="G31" s="213"/>
      <c r="H31" s="15" t="s">
        <v>42</v>
      </c>
    </row>
    <row r="32" spans="1:8" ht="13.5" customHeight="1">
      <c r="A32" s="16" t="s">
        <v>30</v>
      </c>
      <c r="B32" s="25" t="s">
        <v>42</v>
      </c>
      <c r="C32" s="24" t="s">
        <v>42</v>
      </c>
      <c r="D32" s="213" t="s">
        <v>42</v>
      </c>
      <c r="E32" s="213"/>
      <c r="F32" s="213" t="s">
        <v>42</v>
      </c>
      <c r="G32" s="213"/>
      <c r="H32" s="15" t="s">
        <v>42</v>
      </c>
    </row>
    <row r="33" spans="1:8" ht="13.5" customHeight="1">
      <c r="A33" s="16" t="s">
        <v>32</v>
      </c>
      <c r="B33" s="23">
        <v>30.4</v>
      </c>
      <c r="C33" s="24" t="s">
        <v>46</v>
      </c>
      <c r="D33" s="213">
        <v>60</v>
      </c>
      <c r="E33" s="213"/>
      <c r="F33" s="213">
        <v>200</v>
      </c>
      <c r="G33" s="213"/>
      <c r="H33" s="15" t="s">
        <v>42</v>
      </c>
    </row>
    <row r="34" spans="1:8" ht="13.5" customHeight="1">
      <c r="A34" s="16" t="s">
        <v>34</v>
      </c>
      <c r="B34" s="25" t="s">
        <v>42</v>
      </c>
      <c r="C34" s="24" t="s">
        <v>42</v>
      </c>
      <c r="D34" s="213" t="s">
        <v>47</v>
      </c>
      <c r="E34" s="213"/>
      <c r="F34" s="213" t="s">
        <v>42</v>
      </c>
      <c r="G34" s="213"/>
      <c r="H34" s="15" t="s">
        <v>42</v>
      </c>
    </row>
    <row r="35" spans="1:8" ht="13.5" customHeight="1" thickBot="1">
      <c r="A35" s="17" t="s">
        <v>36</v>
      </c>
      <c r="B35" s="26">
        <v>5475</v>
      </c>
      <c r="C35" s="27">
        <f>B35/B22*100</f>
        <v>96.22144112478031</v>
      </c>
      <c r="D35" s="214" t="s">
        <v>42</v>
      </c>
      <c r="E35" s="214"/>
      <c r="F35" s="214" t="s">
        <v>42</v>
      </c>
      <c r="G35" s="214"/>
      <c r="H35" s="20" t="s">
        <v>42</v>
      </c>
    </row>
    <row r="36" ht="12" customHeight="1">
      <c r="A36" s="2" t="s">
        <v>48</v>
      </c>
    </row>
    <row r="37" spans="1:8" ht="15" customHeight="1" thickBot="1">
      <c r="A37" s="3" t="s">
        <v>49</v>
      </c>
      <c r="H37" s="4" t="s">
        <v>50</v>
      </c>
    </row>
    <row r="38" spans="1:8" ht="37.5" customHeight="1">
      <c r="A38" s="5" t="s">
        <v>2</v>
      </c>
      <c r="B38" s="6" t="s">
        <v>3</v>
      </c>
      <c r="C38" s="6" t="s">
        <v>4</v>
      </c>
      <c r="D38" s="210" t="s">
        <v>5</v>
      </c>
      <c r="E38" s="211"/>
      <c r="F38" s="210" t="s">
        <v>6</v>
      </c>
      <c r="G38" s="211"/>
      <c r="H38" s="7" t="s">
        <v>7</v>
      </c>
    </row>
    <row r="39" spans="1:8" ht="13.5" customHeight="1">
      <c r="A39" s="2" t="s">
        <v>8</v>
      </c>
      <c r="B39" s="21">
        <v>4772</v>
      </c>
      <c r="C39" s="22">
        <v>100</v>
      </c>
      <c r="D39" s="212"/>
      <c r="E39" s="212"/>
      <c r="F39" s="10"/>
      <c r="G39" s="10"/>
      <c r="H39" s="10"/>
    </row>
    <row r="40" spans="1:8" ht="13.5" customHeight="1">
      <c r="A40" s="11" t="s">
        <v>9</v>
      </c>
      <c r="B40" s="23">
        <v>578</v>
      </c>
      <c r="C40" s="22">
        <v>12.1</v>
      </c>
      <c r="D40" s="213"/>
      <c r="E40" s="213"/>
      <c r="F40" s="10"/>
      <c r="G40" s="10"/>
      <c r="H40" s="10"/>
    </row>
    <row r="41" spans="1:10" ht="13.5" customHeight="1">
      <c r="A41" s="13" t="s">
        <v>10</v>
      </c>
      <c r="B41" s="23">
        <v>177.3</v>
      </c>
      <c r="C41" s="24" t="s">
        <v>51</v>
      </c>
      <c r="D41" s="28">
        <v>40</v>
      </c>
      <c r="E41" s="28">
        <v>50</v>
      </c>
      <c r="F41" s="28">
        <v>60</v>
      </c>
      <c r="G41" s="28">
        <v>80</v>
      </c>
      <c r="H41" s="15">
        <v>10</v>
      </c>
      <c r="I41" s="15"/>
      <c r="J41" s="10"/>
    </row>
    <row r="42" spans="1:8" ht="13.5" customHeight="1">
      <c r="A42" s="13" t="s">
        <v>14</v>
      </c>
      <c r="B42" s="23">
        <v>110.3</v>
      </c>
      <c r="C42" s="24" t="s">
        <v>52</v>
      </c>
      <c r="D42" s="213">
        <v>60</v>
      </c>
      <c r="E42" s="213"/>
      <c r="F42" s="213">
        <v>200</v>
      </c>
      <c r="G42" s="213"/>
      <c r="H42" s="29" t="s">
        <v>53</v>
      </c>
    </row>
    <row r="43" spans="1:8" ht="13.5" customHeight="1">
      <c r="A43" s="13" t="s">
        <v>17</v>
      </c>
      <c r="B43" s="23">
        <v>8.3</v>
      </c>
      <c r="C43" s="24" t="s">
        <v>54</v>
      </c>
      <c r="D43" s="213">
        <v>60</v>
      </c>
      <c r="E43" s="213"/>
      <c r="F43" s="213">
        <v>200</v>
      </c>
      <c r="G43" s="213"/>
      <c r="H43" s="15" t="s">
        <v>53</v>
      </c>
    </row>
    <row r="44" spans="1:8" ht="13.5" customHeight="1">
      <c r="A44" s="16" t="s">
        <v>19</v>
      </c>
      <c r="B44" s="23">
        <v>152</v>
      </c>
      <c r="C44" s="24" t="s">
        <v>55</v>
      </c>
      <c r="D44" s="213">
        <v>60</v>
      </c>
      <c r="E44" s="213"/>
      <c r="F44" s="213">
        <v>200</v>
      </c>
      <c r="G44" s="213"/>
      <c r="H44" s="15" t="s">
        <v>53</v>
      </c>
    </row>
    <row r="45" spans="1:8" ht="13.5" customHeight="1">
      <c r="A45" s="16" t="s">
        <v>21</v>
      </c>
      <c r="B45" s="23">
        <v>27.5</v>
      </c>
      <c r="C45" s="24" t="s">
        <v>56</v>
      </c>
      <c r="D45" s="213">
        <v>60</v>
      </c>
      <c r="E45" s="213"/>
      <c r="F45" s="213">
        <v>200</v>
      </c>
      <c r="G45" s="213"/>
      <c r="H45" s="15" t="s">
        <v>53</v>
      </c>
    </row>
    <row r="46" spans="1:8" ht="13.5" customHeight="1">
      <c r="A46" s="16" t="s">
        <v>23</v>
      </c>
      <c r="B46" s="23">
        <v>5.3</v>
      </c>
      <c r="C46" s="24" t="s">
        <v>57</v>
      </c>
      <c r="D46" s="213">
        <v>60</v>
      </c>
      <c r="E46" s="213"/>
      <c r="F46" s="213">
        <v>200</v>
      </c>
      <c r="G46" s="213"/>
      <c r="H46" s="15" t="s">
        <v>53</v>
      </c>
    </row>
    <row r="47" spans="1:8" ht="13.5" customHeight="1">
      <c r="A47" s="16" t="s">
        <v>25</v>
      </c>
      <c r="B47" s="23">
        <v>6.9</v>
      </c>
      <c r="C47" s="24" t="s">
        <v>58</v>
      </c>
      <c r="D47" s="213">
        <v>80</v>
      </c>
      <c r="E47" s="213"/>
      <c r="F47" s="213">
        <v>200</v>
      </c>
      <c r="G47" s="213"/>
      <c r="H47" s="15" t="s">
        <v>53</v>
      </c>
    </row>
    <row r="48" spans="1:8" ht="13.5" customHeight="1">
      <c r="A48" s="16" t="s">
        <v>27</v>
      </c>
      <c r="B48" s="25" t="s">
        <v>59</v>
      </c>
      <c r="C48" s="24" t="s">
        <v>59</v>
      </c>
      <c r="D48" s="213" t="s">
        <v>59</v>
      </c>
      <c r="E48" s="213"/>
      <c r="F48" s="213" t="s">
        <v>59</v>
      </c>
      <c r="G48" s="213"/>
      <c r="H48" s="15" t="s">
        <v>59</v>
      </c>
    </row>
    <row r="49" spans="1:8" ht="13.5" customHeight="1">
      <c r="A49" s="16" t="s">
        <v>30</v>
      </c>
      <c r="B49" s="25" t="s">
        <v>59</v>
      </c>
      <c r="C49" s="24" t="s">
        <v>59</v>
      </c>
      <c r="D49" s="213">
        <v>60</v>
      </c>
      <c r="E49" s="213"/>
      <c r="F49" s="213">
        <v>200</v>
      </c>
      <c r="G49" s="213"/>
      <c r="H49" s="15" t="s">
        <v>53</v>
      </c>
    </row>
    <row r="50" spans="1:8" ht="13.5" customHeight="1">
      <c r="A50" s="16" t="s">
        <v>32</v>
      </c>
      <c r="B50" s="23">
        <v>26</v>
      </c>
      <c r="C50" s="24" t="s">
        <v>60</v>
      </c>
      <c r="D50" s="213">
        <v>60</v>
      </c>
      <c r="E50" s="213"/>
      <c r="F50" s="213">
        <v>200</v>
      </c>
      <c r="G50" s="213"/>
      <c r="H50" s="15" t="s">
        <v>53</v>
      </c>
    </row>
    <row r="51" spans="1:8" ht="13.5" customHeight="1">
      <c r="A51" s="16" t="s">
        <v>34</v>
      </c>
      <c r="B51" s="23">
        <v>64</v>
      </c>
      <c r="C51" s="24" t="s">
        <v>61</v>
      </c>
      <c r="D51" s="213">
        <v>60</v>
      </c>
      <c r="E51" s="213"/>
      <c r="F51" s="213">
        <v>200</v>
      </c>
      <c r="G51" s="213"/>
      <c r="H51" s="15" t="s">
        <v>53</v>
      </c>
    </row>
    <row r="52" spans="1:8" ht="13.5" customHeight="1" thickBot="1">
      <c r="A52" s="17" t="s">
        <v>36</v>
      </c>
      <c r="B52" s="26">
        <v>4194</v>
      </c>
      <c r="C52" s="27">
        <v>87.89</v>
      </c>
      <c r="D52" s="214">
        <v>60</v>
      </c>
      <c r="E52" s="214"/>
      <c r="F52" s="214">
        <v>200</v>
      </c>
      <c r="G52" s="214"/>
      <c r="H52" s="20" t="s">
        <v>53</v>
      </c>
    </row>
    <row r="53" ht="12" customHeight="1">
      <c r="A53" s="2" t="s">
        <v>62</v>
      </c>
    </row>
    <row r="55" ht="15" customHeight="1">
      <c r="A55" s="3" t="s">
        <v>314</v>
      </c>
    </row>
  </sheetData>
  <mergeCells count="86">
    <mergeCell ref="D52:E52"/>
    <mergeCell ref="F52:G52"/>
    <mergeCell ref="D50:E50"/>
    <mergeCell ref="F50:G50"/>
    <mergeCell ref="D51:E51"/>
    <mergeCell ref="F51:G51"/>
    <mergeCell ref="D48:E48"/>
    <mergeCell ref="F48:G48"/>
    <mergeCell ref="D49:E49"/>
    <mergeCell ref="F49:G49"/>
    <mergeCell ref="D46:E46"/>
    <mergeCell ref="F46:G46"/>
    <mergeCell ref="D47:E47"/>
    <mergeCell ref="F47:G47"/>
    <mergeCell ref="D44:E44"/>
    <mergeCell ref="F44:G44"/>
    <mergeCell ref="D45:E45"/>
    <mergeCell ref="F45:G45"/>
    <mergeCell ref="D42:E42"/>
    <mergeCell ref="F42:G42"/>
    <mergeCell ref="D43:E43"/>
    <mergeCell ref="F43:G43"/>
    <mergeCell ref="D38:E38"/>
    <mergeCell ref="F38:G38"/>
    <mergeCell ref="D39:E39"/>
    <mergeCell ref="D40:E40"/>
    <mergeCell ref="D34:E34"/>
    <mergeCell ref="F34:G34"/>
    <mergeCell ref="D35:E35"/>
    <mergeCell ref="F35:G35"/>
    <mergeCell ref="D32:E32"/>
    <mergeCell ref="F32:G32"/>
    <mergeCell ref="D33:E33"/>
    <mergeCell ref="F33:G33"/>
    <mergeCell ref="D30:E30"/>
    <mergeCell ref="F30:G30"/>
    <mergeCell ref="D31:E31"/>
    <mergeCell ref="F31:G31"/>
    <mergeCell ref="D28:E28"/>
    <mergeCell ref="F28:G28"/>
    <mergeCell ref="D29:E29"/>
    <mergeCell ref="F29:G29"/>
    <mergeCell ref="D26:E26"/>
    <mergeCell ref="F26:G26"/>
    <mergeCell ref="D27:E27"/>
    <mergeCell ref="F27:G27"/>
    <mergeCell ref="D24:E24"/>
    <mergeCell ref="F24:G24"/>
    <mergeCell ref="D25:E25"/>
    <mergeCell ref="F25:G25"/>
    <mergeCell ref="D22:E22"/>
    <mergeCell ref="F22:G22"/>
    <mergeCell ref="D23:E23"/>
    <mergeCell ref="F23:G23"/>
    <mergeCell ref="D18:E18"/>
    <mergeCell ref="F18:G18"/>
    <mergeCell ref="D21:E21"/>
    <mergeCell ref="F21:G21"/>
    <mergeCell ref="D16:E16"/>
    <mergeCell ref="F16:G16"/>
    <mergeCell ref="D17:E17"/>
    <mergeCell ref="F17:G17"/>
    <mergeCell ref="D14:E14"/>
    <mergeCell ref="F14:G14"/>
    <mergeCell ref="D15:E15"/>
    <mergeCell ref="F15:G15"/>
    <mergeCell ref="D12:E12"/>
    <mergeCell ref="F12:G12"/>
    <mergeCell ref="D13:E13"/>
    <mergeCell ref="F13:G13"/>
    <mergeCell ref="D10:E10"/>
    <mergeCell ref="F10:G10"/>
    <mergeCell ref="D11:E11"/>
    <mergeCell ref="F11:G11"/>
    <mergeCell ref="D8:E8"/>
    <mergeCell ref="F8:G8"/>
    <mergeCell ref="D9:E9"/>
    <mergeCell ref="F9:G9"/>
    <mergeCell ref="D6:E6"/>
    <mergeCell ref="F6:G6"/>
    <mergeCell ref="D7:E7"/>
    <mergeCell ref="F7:G7"/>
    <mergeCell ref="D4:E4"/>
    <mergeCell ref="F4:G4"/>
    <mergeCell ref="D5:E5"/>
    <mergeCell ref="F5:G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6"/>
  <sheetViews>
    <sheetView workbookViewId="0" topLeftCell="A19">
      <selection activeCell="A29" sqref="A29:D35"/>
    </sheetView>
  </sheetViews>
  <sheetFormatPr defaultColWidth="9.00390625" defaultRowHeight="13.5"/>
  <cols>
    <col min="1" max="1" width="4.25390625" style="2" customWidth="1"/>
    <col min="2" max="3" width="2.625" style="2" customWidth="1"/>
    <col min="4" max="4" width="6.125" style="2" customWidth="1"/>
    <col min="5" max="5" width="6.375" style="2" customWidth="1"/>
    <col min="6" max="6" width="7.625" style="2" customWidth="1"/>
    <col min="7" max="7" width="6.375" style="2" customWidth="1"/>
    <col min="8" max="8" width="7.625" style="2" customWidth="1"/>
    <col min="9" max="9" width="6.375" style="2" customWidth="1"/>
    <col min="10" max="10" width="7.625" style="2" customWidth="1"/>
    <col min="11" max="11" width="6.375" style="2" customWidth="1"/>
    <col min="12" max="12" width="7.625" style="2" customWidth="1"/>
    <col min="13" max="13" width="6.375" style="2" customWidth="1"/>
    <col min="14" max="14" width="7.625" style="2" customWidth="1"/>
    <col min="15" max="15" width="5.625" style="2" customWidth="1"/>
    <col min="16" max="16" width="6.625" style="2" customWidth="1"/>
    <col min="17" max="17" width="5.625" style="2" customWidth="1"/>
    <col min="18" max="18" width="6.625" style="2" customWidth="1"/>
    <col min="19" max="19" width="5.625" style="2" customWidth="1"/>
    <col min="20" max="21" width="6.625" style="2" customWidth="1"/>
    <col min="22" max="16384" width="9.00390625" style="2" customWidth="1"/>
  </cols>
  <sheetData>
    <row r="1" ht="15" customHeight="1">
      <c r="A1" s="1" t="s">
        <v>294</v>
      </c>
    </row>
    <row r="2" spans="1:14" ht="14.25" customHeight="1" thickBot="1">
      <c r="A2" s="2" t="s">
        <v>66</v>
      </c>
      <c r="N2" s="35" t="s">
        <v>67</v>
      </c>
    </row>
    <row r="3" spans="1:27" ht="19.5" customHeight="1">
      <c r="A3" s="215" t="s">
        <v>68</v>
      </c>
      <c r="B3" s="215"/>
      <c r="C3" s="215"/>
      <c r="D3" s="216"/>
      <c r="E3" s="219" t="s">
        <v>69</v>
      </c>
      <c r="F3" s="220"/>
      <c r="G3" s="219" t="s">
        <v>70</v>
      </c>
      <c r="H3" s="219"/>
      <c r="I3" s="219" t="s">
        <v>71</v>
      </c>
      <c r="J3" s="219"/>
      <c r="K3" s="219" t="s">
        <v>72</v>
      </c>
      <c r="L3" s="219"/>
      <c r="M3" s="219" t="s">
        <v>73</v>
      </c>
      <c r="N3" s="210"/>
      <c r="W3" s="36"/>
      <c r="X3" s="36"/>
      <c r="Y3" s="36"/>
      <c r="Z3" s="36"/>
      <c r="AA3" s="36"/>
    </row>
    <row r="4" spans="1:14" ht="15" customHeight="1">
      <c r="A4" s="217"/>
      <c r="B4" s="217"/>
      <c r="C4" s="217"/>
      <c r="D4" s="218"/>
      <c r="E4" s="37" t="s">
        <v>74</v>
      </c>
      <c r="F4" s="37" t="s">
        <v>75</v>
      </c>
      <c r="G4" s="37" t="s">
        <v>74</v>
      </c>
      <c r="H4" s="37" t="s">
        <v>75</v>
      </c>
      <c r="I4" s="37" t="s">
        <v>74</v>
      </c>
      <c r="J4" s="37" t="s">
        <v>75</v>
      </c>
      <c r="K4" s="37" t="s">
        <v>74</v>
      </c>
      <c r="L4" s="37" t="s">
        <v>75</v>
      </c>
      <c r="M4" s="37" t="s">
        <v>74</v>
      </c>
      <c r="N4" s="38" t="s">
        <v>75</v>
      </c>
    </row>
    <row r="5" spans="1:14" ht="13.5" customHeight="1">
      <c r="A5" s="36" t="s">
        <v>76</v>
      </c>
      <c r="B5" s="36">
        <v>14</v>
      </c>
      <c r="C5" s="36" t="s">
        <v>77</v>
      </c>
      <c r="D5" s="39">
        <v>2002</v>
      </c>
      <c r="E5" s="40">
        <v>691</v>
      </c>
      <c r="F5" s="41">
        <v>428.43</v>
      </c>
      <c r="G5" s="40">
        <v>599</v>
      </c>
      <c r="H5" s="41">
        <v>55.3</v>
      </c>
      <c r="I5" s="40">
        <v>15</v>
      </c>
      <c r="J5" s="41">
        <v>25.31</v>
      </c>
      <c r="K5" s="40">
        <v>7</v>
      </c>
      <c r="L5" s="41">
        <v>27.24</v>
      </c>
      <c r="M5" s="40">
        <v>5</v>
      </c>
      <c r="N5" s="41">
        <v>81</v>
      </c>
    </row>
    <row r="6" spans="1:14" ht="13.5" customHeight="1">
      <c r="A6" s="36"/>
      <c r="B6" s="36">
        <v>15</v>
      </c>
      <c r="C6" s="36" t="s">
        <v>77</v>
      </c>
      <c r="D6" s="39">
        <v>2003</v>
      </c>
      <c r="E6" s="40">
        <v>710</v>
      </c>
      <c r="F6" s="41">
        <v>429.89</v>
      </c>
      <c r="G6" s="40">
        <v>616</v>
      </c>
      <c r="H6" s="41">
        <v>55.9</v>
      </c>
      <c r="I6" s="40">
        <v>15</v>
      </c>
      <c r="J6" s="41">
        <v>25.31</v>
      </c>
      <c r="K6" s="40">
        <v>7</v>
      </c>
      <c r="L6" s="41">
        <v>27.24</v>
      </c>
      <c r="M6" s="40">
        <v>5</v>
      </c>
      <c r="N6" s="41">
        <v>81</v>
      </c>
    </row>
    <row r="7" spans="1:14" ht="13.5" customHeight="1">
      <c r="A7" s="36"/>
      <c r="B7" s="36">
        <v>16</v>
      </c>
      <c r="C7" s="36" t="s">
        <v>77</v>
      </c>
      <c r="D7" s="39">
        <v>2004</v>
      </c>
      <c r="E7" s="40">
        <f>G7+I7+K7+M7+E15+G15+I15+K15</f>
        <v>724</v>
      </c>
      <c r="F7" s="41">
        <f>H7+J7+L7+N7+F15+H15+J15+L15</f>
        <v>430.37000000000006</v>
      </c>
      <c r="G7" s="40">
        <v>630</v>
      </c>
      <c r="H7" s="41">
        <v>56.38</v>
      </c>
      <c r="I7" s="40">
        <v>15</v>
      </c>
      <c r="J7" s="41">
        <v>25.31</v>
      </c>
      <c r="K7" s="40">
        <v>7</v>
      </c>
      <c r="L7" s="41">
        <v>27.24</v>
      </c>
      <c r="M7" s="40">
        <v>5</v>
      </c>
      <c r="N7" s="41">
        <v>81</v>
      </c>
    </row>
    <row r="8" spans="1:14" ht="13.5" customHeight="1">
      <c r="A8" s="36"/>
      <c r="B8" s="36">
        <v>17</v>
      </c>
      <c r="C8" s="36" t="s">
        <v>77</v>
      </c>
      <c r="D8" s="39">
        <v>2005</v>
      </c>
      <c r="E8" s="40">
        <v>739</v>
      </c>
      <c r="F8" s="41">
        <v>431.16</v>
      </c>
      <c r="G8" s="40">
        <v>645</v>
      </c>
      <c r="H8" s="41">
        <v>57.16</v>
      </c>
      <c r="I8" s="40">
        <v>15</v>
      </c>
      <c r="J8" s="41">
        <v>25.31</v>
      </c>
      <c r="K8" s="40">
        <v>7</v>
      </c>
      <c r="L8" s="41">
        <v>27.24</v>
      </c>
      <c r="M8" s="40">
        <v>5</v>
      </c>
      <c r="N8" s="41">
        <v>81</v>
      </c>
    </row>
    <row r="9" spans="1:14" s="36" customFormat="1" ht="13.5" customHeight="1" thickBot="1">
      <c r="A9" s="42"/>
      <c r="B9" s="42">
        <v>18</v>
      </c>
      <c r="C9" s="42" t="s">
        <v>77</v>
      </c>
      <c r="D9" s="43">
        <v>2006</v>
      </c>
      <c r="E9" s="44">
        <v>757</v>
      </c>
      <c r="F9" s="45">
        <v>432.02</v>
      </c>
      <c r="G9" s="44">
        <v>663</v>
      </c>
      <c r="H9" s="45">
        <v>58.02</v>
      </c>
      <c r="I9" s="44">
        <v>15</v>
      </c>
      <c r="J9" s="45">
        <v>25.31</v>
      </c>
      <c r="K9" s="44">
        <v>7</v>
      </c>
      <c r="L9" s="45">
        <v>27.24</v>
      </c>
      <c r="M9" s="44">
        <v>5</v>
      </c>
      <c r="N9" s="45">
        <v>81</v>
      </c>
    </row>
    <row r="10" spans="9:10" ht="12.75" thickBot="1">
      <c r="I10" s="36"/>
      <c r="J10" s="36"/>
    </row>
    <row r="11" spans="1:14" ht="19.5" customHeight="1">
      <c r="A11" s="215" t="s">
        <v>68</v>
      </c>
      <c r="B11" s="215"/>
      <c r="C11" s="215"/>
      <c r="D11" s="216"/>
      <c r="E11" s="211" t="s">
        <v>78</v>
      </c>
      <c r="F11" s="219"/>
      <c r="G11" s="219" t="s">
        <v>79</v>
      </c>
      <c r="H11" s="219"/>
      <c r="I11" s="219" t="s">
        <v>80</v>
      </c>
      <c r="J11" s="210"/>
      <c r="K11" s="219" t="s">
        <v>81</v>
      </c>
      <c r="L11" s="210"/>
      <c r="M11" s="221" t="s">
        <v>82</v>
      </c>
      <c r="N11" s="222"/>
    </row>
    <row r="12" spans="1:14" ht="15" customHeight="1">
      <c r="A12" s="217"/>
      <c r="B12" s="217"/>
      <c r="C12" s="217"/>
      <c r="D12" s="218"/>
      <c r="E12" s="46" t="s">
        <v>74</v>
      </c>
      <c r="F12" s="37" t="s">
        <v>75</v>
      </c>
      <c r="G12" s="37" t="s">
        <v>74</v>
      </c>
      <c r="H12" s="37" t="s">
        <v>75</v>
      </c>
      <c r="I12" s="37" t="s">
        <v>74</v>
      </c>
      <c r="J12" s="38" t="s">
        <v>75</v>
      </c>
      <c r="K12" s="37" t="s">
        <v>74</v>
      </c>
      <c r="L12" s="38" t="s">
        <v>75</v>
      </c>
      <c r="M12" s="223"/>
      <c r="N12" s="224"/>
    </row>
    <row r="13" spans="1:14" ht="13.5" customHeight="1">
      <c r="A13" s="36" t="s">
        <v>76</v>
      </c>
      <c r="B13" s="36">
        <v>14</v>
      </c>
      <c r="C13" s="36" t="s">
        <v>77</v>
      </c>
      <c r="D13" s="39">
        <v>2002</v>
      </c>
      <c r="E13" s="40">
        <v>6</v>
      </c>
      <c r="F13" s="41">
        <v>146.27</v>
      </c>
      <c r="G13" s="40">
        <v>3</v>
      </c>
      <c r="H13" s="41">
        <v>29.35</v>
      </c>
      <c r="I13" s="40">
        <v>55</v>
      </c>
      <c r="J13" s="41">
        <v>63.46</v>
      </c>
      <c r="K13" s="40">
        <v>1</v>
      </c>
      <c r="L13" s="41">
        <v>0.5</v>
      </c>
      <c r="M13" s="225">
        <v>9.64</v>
      </c>
      <c r="N13" s="226"/>
    </row>
    <row r="14" spans="1:14" ht="13.5" customHeight="1">
      <c r="A14" s="36"/>
      <c r="B14" s="36">
        <v>15</v>
      </c>
      <c r="C14" s="36" t="s">
        <v>77</v>
      </c>
      <c r="D14" s="39">
        <v>2003</v>
      </c>
      <c r="E14" s="40">
        <v>6</v>
      </c>
      <c r="F14" s="41">
        <v>146.27</v>
      </c>
      <c r="G14" s="40">
        <v>3</v>
      </c>
      <c r="H14" s="41">
        <v>29.35</v>
      </c>
      <c r="I14" s="40">
        <v>57</v>
      </c>
      <c r="J14" s="41">
        <v>64.32</v>
      </c>
      <c r="K14" s="40">
        <v>1</v>
      </c>
      <c r="L14" s="41">
        <v>0.5</v>
      </c>
      <c r="M14" s="225">
        <v>9.62</v>
      </c>
      <c r="N14" s="226"/>
    </row>
    <row r="15" spans="1:14" ht="13.5" customHeight="1">
      <c r="A15" s="36"/>
      <c r="B15" s="36">
        <v>16</v>
      </c>
      <c r="C15" s="36" t="s">
        <v>77</v>
      </c>
      <c r="D15" s="39">
        <v>2004</v>
      </c>
      <c r="E15" s="40">
        <v>6</v>
      </c>
      <c r="F15" s="41">
        <v>146.27</v>
      </c>
      <c r="G15" s="40">
        <v>3</v>
      </c>
      <c r="H15" s="41">
        <v>29.35</v>
      </c>
      <c r="I15" s="40">
        <v>57</v>
      </c>
      <c r="J15" s="41">
        <v>64.32</v>
      </c>
      <c r="K15" s="40">
        <v>1</v>
      </c>
      <c r="L15" s="41">
        <v>0.5</v>
      </c>
      <c r="M15" s="225">
        <v>9.57</v>
      </c>
      <c r="N15" s="226"/>
    </row>
    <row r="16" spans="1:14" ht="13.5" customHeight="1">
      <c r="A16" s="36"/>
      <c r="B16" s="36">
        <v>17</v>
      </c>
      <c r="C16" s="36" t="s">
        <v>77</v>
      </c>
      <c r="D16" s="39">
        <v>2005</v>
      </c>
      <c r="E16" s="40">
        <v>6</v>
      </c>
      <c r="F16" s="41">
        <v>146.27</v>
      </c>
      <c r="G16" s="40">
        <v>3</v>
      </c>
      <c r="H16" s="41">
        <v>29.35</v>
      </c>
      <c r="I16" s="40">
        <v>57</v>
      </c>
      <c r="J16" s="41">
        <v>64.33</v>
      </c>
      <c r="K16" s="40">
        <v>1</v>
      </c>
      <c r="L16" s="48">
        <v>0.5</v>
      </c>
      <c r="M16" s="225">
        <v>9.55</v>
      </c>
      <c r="N16" s="226"/>
    </row>
    <row r="17" spans="1:14" ht="13.5" customHeight="1" thickBot="1">
      <c r="A17" s="42"/>
      <c r="B17" s="42">
        <v>18</v>
      </c>
      <c r="C17" s="42" t="s">
        <v>77</v>
      </c>
      <c r="D17" s="43">
        <v>2006</v>
      </c>
      <c r="E17" s="44">
        <v>6</v>
      </c>
      <c r="F17" s="45">
        <v>146.27</v>
      </c>
      <c r="G17" s="44">
        <v>3</v>
      </c>
      <c r="H17" s="45">
        <v>29.35</v>
      </c>
      <c r="I17" s="44">
        <v>57</v>
      </c>
      <c r="J17" s="45">
        <v>64.33</v>
      </c>
      <c r="K17" s="44">
        <v>1</v>
      </c>
      <c r="L17" s="45">
        <v>0.5</v>
      </c>
      <c r="M17" s="227">
        <v>9.46</v>
      </c>
      <c r="N17" s="228"/>
    </row>
    <row r="18" ht="12">
      <c r="A18" s="2" t="s">
        <v>315</v>
      </c>
    </row>
    <row r="20" spans="1:14" ht="14.25" customHeight="1" thickBot="1">
      <c r="A20" s="2" t="s">
        <v>83</v>
      </c>
      <c r="N20" s="35" t="s">
        <v>84</v>
      </c>
    </row>
    <row r="21" spans="1:27" ht="19.5" customHeight="1">
      <c r="A21" s="215" t="s">
        <v>68</v>
      </c>
      <c r="B21" s="215"/>
      <c r="C21" s="215"/>
      <c r="D21" s="216"/>
      <c r="E21" s="219" t="s">
        <v>69</v>
      </c>
      <c r="F21" s="220"/>
      <c r="G21" s="219" t="s">
        <v>70</v>
      </c>
      <c r="H21" s="219"/>
      <c r="I21" s="219" t="s">
        <v>71</v>
      </c>
      <c r="J21" s="219"/>
      <c r="K21" s="219" t="s">
        <v>72</v>
      </c>
      <c r="L21" s="219"/>
      <c r="M21" s="219" t="s">
        <v>73</v>
      </c>
      <c r="N21" s="210"/>
      <c r="W21" s="36"/>
      <c r="X21" s="36"/>
      <c r="Y21" s="36"/>
      <c r="Z21" s="36"/>
      <c r="AA21" s="36"/>
    </row>
    <row r="22" spans="1:14" ht="15" customHeight="1">
      <c r="A22" s="217"/>
      <c r="B22" s="217"/>
      <c r="C22" s="217"/>
      <c r="D22" s="218"/>
      <c r="E22" s="37" t="s">
        <v>74</v>
      </c>
      <c r="F22" s="37" t="s">
        <v>75</v>
      </c>
      <c r="G22" s="37" t="s">
        <v>74</v>
      </c>
      <c r="H22" s="37" t="s">
        <v>75</v>
      </c>
      <c r="I22" s="37" t="s">
        <v>74</v>
      </c>
      <c r="J22" s="37" t="s">
        <v>75</v>
      </c>
      <c r="K22" s="37" t="s">
        <v>74</v>
      </c>
      <c r="L22" s="37" t="s">
        <v>75</v>
      </c>
      <c r="M22" s="37" t="s">
        <v>74</v>
      </c>
      <c r="N22" s="38" t="s">
        <v>75</v>
      </c>
    </row>
    <row r="23" spans="1:14" ht="13.5" customHeight="1">
      <c r="A23" s="36" t="s">
        <v>76</v>
      </c>
      <c r="B23" s="36">
        <v>14</v>
      </c>
      <c r="C23" s="36" t="s">
        <v>77</v>
      </c>
      <c r="D23" s="50">
        <v>2002</v>
      </c>
      <c r="E23" s="40">
        <v>50</v>
      </c>
      <c r="F23" s="41">
        <v>26.17</v>
      </c>
      <c r="G23" s="40">
        <v>27</v>
      </c>
      <c r="H23" s="41">
        <v>7.45</v>
      </c>
      <c r="I23" s="40">
        <v>5</v>
      </c>
      <c r="J23" s="41">
        <v>10.25</v>
      </c>
      <c r="K23" s="40">
        <v>18</v>
      </c>
      <c r="L23" s="41">
        <v>8.47</v>
      </c>
      <c r="M23" s="51" t="s">
        <v>85</v>
      </c>
      <c r="N23" s="47" t="s">
        <v>85</v>
      </c>
    </row>
    <row r="24" spans="1:14" ht="13.5" customHeight="1">
      <c r="A24" s="36"/>
      <c r="B24" s="36">
        <v>15</v>
      </c>
      <c r="C24" s="36" t="s">
        <v>77</v>
      </c>
      <c r="D24" s="50">
        <v>2003</v>
      </c>
      <c r="E24" s="40">
        <v>51</v>
      </c>
      <c r="F24" s="41">
        <v>26.41</v>
      </c>
      <c r="G24" s="40">
        <v>28</v>
      </c>
      <c r="H24" s="41">
        <v>7.69</v>
      </c>
      <c r="I24" s="40">
        <v>5</v>
      </c>
      <c r="J24" s="41">
        <v>10.25</v>
      </c>
      <c r="K24" s="40">
        <v>18</v>
      </c>
      <c r="L24" s="41">
        <v>8.47</v>
      </c>
      <c r="M24" s="51" t="s">
        <v>85</v>
      </c>
      <c r="N24" s="47" t="s">
        <v>85</v>
      </c>
    </row>
    <row r="25" spans="1:14" ht="13.5" customHeight="1">
      <c r="A25" s="36"/>
      <c r="B25" s="36">
        <v>16</v>
      </c>
      <c r="C25" s="36" t="s">
        <v>77</v>
      </c>
      <c r="D25" s="50">
        <v>2004</v>
      </c>
      <c r="E25" s="40">
        <v>51</v>
      </c>
      <c r="F25" s="41">
        <v>26.41</v>
      </c>
      <c r="G25" s="40">
        <v>28</v>
      </c>
      <c r="H25" s="41">
        <v>7.69</v>
      </c>
      <c r="I25" s="40">
        <v>5</v>
      </c>
      <c r="J25" s="41">
        <v>10.25</v>
      </c>
      <c r="K25" s="40">
        <v>18</v>
      </c>
      <c r="L25" s="41">
        <v>8.47</v>
      </c>
      <c r="M25" s="51" t="s">
        <v>85</v>
      </c>
      <c r="N25" s="47" t="s">
        <v>85</v>
      </c>
    </row>
    <row r="26" spans="1:14" ht="13.5" customHeight="1">
      <c r="A26" s="36"/>
      <c r="B26" s="36">
        <v>17</v>
      </c>
      <c r="C26" s="36" t="s">
        <v>77</v>
      </c>
      <c r="D26" s="50">
        <v>2005</v>
      </c>
      <c r="E26" s="40">
        <v>52</v>
      </c>
      <c r="F26" s="41">
        <v>33.52</v>
      </c>
      <c r="G26" s="40">
        <v>28</v>
      </c>
      <c r="H26" s="41">
        <v>7.79</v>
      </c>
      <c r="I26" s="40">
        <v>5</v>
      </c>
      <c r="J26" s="41">
        <v>10.25</v>
      </c>
      <c r="K26" s="40">
        <v>18</v>
      </c>
      <c r="L26" s="41">
        <v>8.47</v>
      </c>
      <c r="M26" s="51" t="s">
        <v>85</v>
      </c>
      <c r="N26" s="47" t="s">
        <v>85</v>
      </c>
    </row>
    <row r="27" spans="1:14" s="36" customFormat="1" ht="13.5" customHeight="1" thickBot="1">
      <c r="A27" s="42"/>
      <c r="B27" s="42">
        <v>18</v>
      </c>
      <c r="C27" s="42" t="s">
        <v>77</v>
      </c>
      <c r="D27" s="52">
        <v>2006</v>
      </c>
      <c r="E27" s="44">
        <v>51</v>
      </c>
      <c r="F27" s="45">
        <v>29.47</v>
      </c>
      <c r="G27" s="44">
        <v>28</v>
      </c>
      <c r="H27" s="45">
        <v>7.79</v>
      </c>
      <c r="I27" s="44">
        <v>5</v>
      </c>
      <c r="J27" s="45">
        <v>10.25</v>
      </c>
      <c r="K27" s="44">
        <v>17</v>
      </c>
      <c r="L27" s="45">
        <v>4.42</v>
      </c>
      <c r="M27" s="53" t="s">
        <v>85</v>
      </c>
      <c r="N27" s="54" t="s">
        <v>85</v>
      </c>
    </row>
    <row r="28" spans="9:10" ht="12.75" thickBot="1">
      <c r="I28" s="36"/>
      <c r="J28" s="36"/>
    </row>
    <row r="29" spans="1:14" ht="19.5" customHeight="1">
      <c r="A29" s="215" t="s">
        <v>68</v>
      </c>
      <c r="B29" s="215"/>
      <c r="C29" s="215"/>
      <c r="D29" s="216"/>
      <c r="E29" s="211" t="s">
        <v>78</v>
      </c>
      <c r="F29" s="219"/>
      <c r="G29" s="219" t="s">
        <v>79</v>
      </c>
      <c r="H29" s="219"/>
      <c r="I29" s="219" t="s">
        <v>80</v>
      </c>
      <c r="J29" s="210"/>
      <c r="K29" s="219" t="s">
        <v>81</v>
      </c>
      <c r="L29" s="210"/>
      <c r="M29" s="221" t="s">
        <v>82</v>
      </c>
      <c r="N29" s="222"/>
    </row>
    <row r="30" spans="1:14" ht="15" customHeight="1">
      <c r="A30" s="217"/>
      <c r="B30" s="217"/>
      <c r="C30" s="217"/>
      <c r="D30" s="218"/>
      <c r="E30" s="46" t="s">
        <v>74</v>
      </c>
      <c r="F30" s="37" t="s">
        <v>75</v>
      </c>
      <c r="G30" s="37" t="s">
        <v>74</v>
      </c>
      <c r="H30" s="37" t="s">
        <v>75</v>
      </c>
      <c r="I30" s="37" t="s">
        <v>74</v>
      </c>
      <c r="J30" s="38" t="s">
        <v>75</v>
      </c>
      <c r="K30" s="37" t="s">
        <v>74</v>
      </c>
      <c r="L30" s="37" t="s">
        <v>75</v>
      </c>
      <c r="M30" s="223"/>
      <c r="N30" s="224"/>
    </row>
    <row r="31" spans="1:14" ht="13.5" customHeight="1">
      <c r="A31" s="36" t="s">
        <v>76</v>
      </c>
      <c r="B31" s="36">
        <v>14</v>
      </c>
      <c r="C31" s="36" t="s">
        <v>77</v>
      </c>
      <c r="D31" s="50">
        <v>2002</v>
      </c>
      <c r="E31" s="51" t="s">
        <v>86</v>
      </c>
      <c r="F31" s="47" t="s">
        <v>85</v>
      </c>
      <c r="G31" s="51" t="s">
        <v>85</v>
      </c>
      <c r="H31" s="47" t="s">
        <v>85</v>
      </c>
      <c r="I31" s="51" t="s">
        <v>85</v>
      </c>
      <c r="J31" s="47" t="s">
        <v>85</v>
      </c>
      <c r="K31" s="51" t="s">
        <v>85</v>
      </c>
      <c r="L31" s="47" t="s">
        <v>85</v>
      </c>
      <c r="M31" s="229">
        <v>7.49</v>
      </c>
      <c r="N31" s="201"/>
    </row>
    <row r="32" spans="1:14" ht="13.5" customHeight="1">
      <c r="A32" s="36"/>
      <c r="B32" s="36">
        <v>15</v>
      </c>
      <c r="C32" s="36" t="s">
        <v>77</v>
      </c>
      <c r="D32" s="50">
        <v>2003</v>
      </c>
      <c r="E32" s="51" t="s">
        <v>86</v>
      </c>
      <c r="F32" s="47" t="s">
        <v>85</v>
      </c>
      <c r="G32" s="51" t="s">
        <v>85</v>
      </c>
      <c r="H32" s="47" t="s">
        <v>85</v>
      </c>
      <c r="I32" s="51" t="s">
        <v>85</v>
      </c>
      <c r="J32" s="47" t="s">
        <v>85</v>
      </c>
      <c r="K32" s="51" t="s">
        <v>85</v>
      </c>
      <c r="L32" s="47" t="s">
        <v>85</v>
      </c>
      <c r="M32" s="226">
        <v>7.47</v>
      </c>
      <c r="N32" s="202"/>
    </row>
    <row r="33" spans="1:14" ht="13.5" customHeight="1">
      <c r="A33" s="36"/>
      <c r="B33" s="36">
        <v>16</v>
      </c>
      <c r="C33" s="36" t="s">
        <v>77</v>
      </c>
      <c r="D33" s="50">
        <v>2004</v>
      </c>
      <c r="E33" s="51" t="s">
        <v>86</v>
      </c>
      <c r="F33" s="47" t="s">
        <v>85</v>
      </c>
      <c r="G33" s="51" t="s">
        <v>85</v>
      </c>
      <c r="H33" s="47" t="s">
        <v>85</v>
      </c>
      <c r="I33" s="51" t="s">
        <v>85</v>
      </c>
      <c r="J33" s="47" t="s">
        <v>85</v>
      </c>
      <c r="K33" s="51" t="s">
        <v>85</v>
      </c>
      <c r="L33" s="47" t="s">
        <v>85</v>
      </c>
      <c r="M33" s="226">
        <v>8.45</v>
      </c>
      <c r="N33" s="226"/>
    </row>
    <row r="34" spans="1:14" ht="13.5" customHeight="1">
      <c r="A34" s="36"/>
      <c r="B34" s="36">
        <v>17</v>
      </c>
      <c r="C34" s="36" t="s">
        <v>77</v>
      </c>
      <c r="D34" s="50">
        <v>2005</v>
      </c>
      <c r="E34" s="40">
        <v>1</v>
      </c>
      <c r="F34" s="41">
        <v>7.01</v>
      </c>
      <c r="G34" s="51" t="s">
        <v>85</v>
      </c>
      <c r="H34" s="47" t="s">
        <v>85</v>
      </c>
      <c r="I34" s="51" t="s">
        <v>85</v>
      </c>
      <c r="J34" s="47" t="s">
        <v>85</v>
      </c>
      <c r="K34" s="51" t="s">
        <v>85</v>
      </c>
      <c r="L34" s="47" t="s">
        <v>85</v>
      </c>
      <c r="M34" s="226">
        <v>9.44</v>
      </c>
      <c r="N34" s="226"/>
    </row>
    <row r="35" spans="1:14" ht="13.5" customHeight="1" thickBot="1">
      <c r="A35" s="42"/>
      <c r="B35" s="42">
        <v>18</v>
      </c>
      <c r="C35" s="42" t="s">
        <v>77</v>
      </c>
      <c r="D35" s="52">
        <v>2006</v>
      </c>
      <c r="E35" s="44">
        <v>1</v>
      </c>
      <c r="F35" s="45">
        <v>7.01</v>
      </c>
      <c r="G35" s="20" t="s">
        <v>85</v>
      </c>
      <c r="H35" s="49" t="s">
        <v>85</v>
      </c>
      <c r="I35" s="20" t="s">
        <v>85</v>
      </c>
      <c r="J35" s="49" t="s">
        <v>85</v>
      </c>
      <c r="K35" s="20" t="s">
        <v>85</v>
      </c>
      <c r="L35" s="49" t="s">
        <v>85</v>
      </c>
      <c r="M35" s="228">
        <v>8.35</v>
      </c>
      <c r="N35" s="228"/>
    </row>
    <row r="36" ht="12">
      <c r="A36" s="2" t="s">
        <v>87</v>
      </c>
    </row>
  </sheetData>
  <mergeCells count="34">
    <mergeCell ref="A11:D12"/>
    <mergeCell ref="A29:D30"/>
    <mergeCell ref="M34:N34"/>
    <mergeCell ref="M35:N35"/>
    <mergeCell ref="M29:N30"/>
    <mergeCell ref="M31:N31"/>
    <mergeCell ref="M32:N32"/>
    <mergeCell ref="M33:N33"/>
    <mergeCell ref="E29:F29"/>
    <mergeCell ref="G29:H29"/>
    <mergeCell ref="I29:J29"/>
    <mergeCell ref="K29:L29"/>
    <mergeCell ref="M17:N17"/>
    <mergeCell ref="A21:D22"/>
    <mergeCell ref="E21:F21"/>
    <mergeCell ref="G21:H21"/>
    <mergeCell ref="I21:J21"/>
    <mergeCell ref="K21:L21"/>
    <mergeCell ref="M21:N21"/>
    <mergeCell ref="M13:N13"/>
    <mergeCell ref="M14:N14"/>
    <mergeCell ref="M15:N15"/>
    <mergeCell ref="M16:N16"/>
    <mergeCell ref="K3:L3"/>
    <mergeCell ref="M3:N3"/>
    <mergeCell ref="E11:F11"/>
    <mergeCell ref="G11:H11"/>
    <mergeCell ref="I11:J11"/>
    <mergeCell ref="K11:L11"/>
    <mergeCell ref="M11:N12"/>
    <mergeCell ref="A3:D4"/>
    <mergeCell ref="E3:F3"/>
    <mergeCell ref="G3:H3"/>
    <mergeCell ref="I3:J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1" sqref="A1"/>
    </sheetView>
  </sheetViews>
  <sheetFormatPr defaultColWidth="9.00390625" defaultRowHeight="15.75" customHeight="1"/>
  <cols>
    <col min="1" max="1" width="15.875" style="2" customWidth="1"/>
    <col min="2" max="6" width="14.00390625" style="2" customWidth="1"/>
    <col min="7" max="16384" width="9.00390625" style="2" customWidth="1"/>
  </cols>
  <sheetData>
    <row r="1" ht="15" customHeight="1">
      <c r="A1" s="1" t="s">
        <v>295</v>
      </c>
    </row>
    <row r="2" ht="15" customHeight="1">
      <c r="A2" s="1"/>
    </row>
    <row r="3" spans="1:6" s="55" customFormat="1" ht="14.25" customHeight="1" thickBot="1">
      <c r="A3" s="55" t="s">
        <v>66</v>
      </c>
      <c r="F3" s="4" t="s">
        <v>89</v>
      </c>
    </row>
    <row r="4" spans="1:6" s="59" customFormat="1" ht="27" customHeight="1">
      <c r="A4" s="56" t="s">
        <v>90</v>
      </c>
      <c r="B4" s="57" t="s">
        <v>91</v>
      </c>
      <c r="C4" s="57" t="s">
        <v>92</v>
      </c>
      <c r="D4" s="57" t="s">
        <v>93</v>
      </c>
      <c r="E4" s="57" t="s">
        <v>94</v>
      </c>
      <c r="F4" s="58" t="s">
        <v>95</v>
      </c>
    </row>
    <row r="5" spans="1:6" s="55" customFormat="1" ht="13.5" customHeight="1">
      <c r="A5" s="60" t="s">
        <v>96</v>
      </c>
      <c r="B5" s="61">
        <f>SUM(C5:F5)</f>
        <v>5436</v>
      </c>
      <c r="C5" s="62">
        <v>5397</v>
      </c>
      <c r="D5" s="63">
        <v>29</v>
      </c>
      <c r="E5" s="63">
        <v>6</v>
      </c>
      <c r="F5" s="62">
        <v>4</v>
      </c>
    </row>
    <row r="6" spans="1:6" s="55" customFormat="1" ht="13.5" customHeight="1">
      <c r="A6" s="64" t="s">
        <v>97</v>
      </c>
      <c r="B6" s="65">
        <f>SUM(C6:F6)</f>
        <v>2422265</v>
      </c>
      <c r="C6" s="66">
        <v>2135683</v>
      </c>
      <c r="D6" s="67">
        <v>154540</v>
      </c>
      <c r="E6" s="67">
        <v>107711</v>
      </c>
      <c r="F6" s="66">
        <v>24331</v>
      </c>
    </row>
    <row r="7" spans="1:6" s="55" customFormat="1" ht="13.5" customHeight="1">
      <c r="A7" s="64" t="s">
        <v>98</v>
      </c>
      <c r="B7" s="65">
        <f>SUM(C7:F7)</f>
        <v>15590431</v>
      </c>
      <c r="C7" s="66">
        <v>13315924</v>
      </c>
      <c r="D7" s="68">
        <v>2274507</v>
      </c>
      <c r="E7" s="67" t="s">
        <v>99</v>
      </c>
      <c r="F7" s="67" t="s">
        <v>99</v>
      </c>
    </row>
    <row r="8" spans="1:6" s="55" customFormat="1" ht="13.5" customHeight="1" thickBot="1">
      <c r="A8" s="69" t="s">
        <v>100</v>
      </c>
      <c r="B8" s="70">
        <f>SUM(C8:F8)</f>
        <v>18163111</v>
      </c>
      <c r="C8" s="71">
        <v>13234429</v>
      </c>
      <c r="D8" s="72">
        <v>2087465</v>
      </c>
      <c r="E8" s="72">
        <v>2233075</v>
      </c>
      <c r="F8" s="71">
        <v>608142</v>
      </c>
    </row>
    <row r="9" spans="1:2" s="55" customFormat="1" ht="14.25" customHeight="1">
      <c r="A9" s="55" t="s">
        <v>101</v>
      </c>
      <c r="B9" s="55" t="s">
        <v>102</v>
      </c>
    </row>
    <row r="10" s="55" customFormat="1" ht="14.25" customHeight="1"/>
    <row r="11" spans="1:3" s="55" customFormat="1" ht="14.25" customHeight="1" thickBot="1">
      <c r="A11" s="55" t="s">
        <v>38</v>
      </c>
      <c r="C11" s="4" t="s">
        <v>89</v>
      </c>
    </row>
    <row r="12" spans="1:3" s="55" customFormat="1" ht="14.25" customHeight="1">
      <c r="A12" s="56" t="s">
        <v>103</v>
      </c>
      <c r="B12" s="58" t="s">
        <v>104</v>
      </c>
      <c r="C12" s="73" t="s">
        <v>105</v>
      </c>
    </row>
    <row r="13" spans="1:3" s="55" customFormat="1" ht="14.25" customHeight="1">
      <c r="A13" s="60" t="s">
        <v>96</v>
      </c>
      <c r="B13" s="74">
        <f>SUM(C13:F13)</f>
        <v>348</v>
      </c>
      <c r="C13" s="75">
        <v>348</v>
      </c>
    </row>
    <row r="14" spans="1:3" s="55" customFormat="1" ht="14.25" customHeight="1">
      <c r="A14" s="64" t="s">
        <v>97</v>
      </c>
      <c r="B14" s="76">
        <f>SUM(C14:F14)</f>
        <v>214238.5</v>
      </c>
      <c r="C14" s="75">
        <v>214238.5</v>
      </c>
    </row>
    <row r="15" spans="1:3" s="55" customFormat="1" ht="14.25" customHeight="1">
      <c r="A15" s="64" t="s">
        <v>98</v>
      </c>
      <c r="B15" s="76">
        <f>SUM(C15:F15)</f>
        <v>60069</v>
      </c>
      <c r="C15" s="75">
        <v>60069</v>
      </c>
    </row>
    <row r="16" spans="1:3" s="55" customFormat="1" ht="14.25" customHeight="1" thickBot="1">
      <c r="A16" s="69" t="s">
        <v>100</v>
      </c>
      <c r="B16" s="77">
        <f>SUM(C16:F16)</f>
        <v>1110621</v>
      </c>
      <c r="C16" s="78">
        <v>1110621</v>
      </c>
    </row>
    <row r="17" spans="1:3" s="55" customFormat="1" ht="14.25" customHeight="1">
      <c r="A17" s="2" t="s">
        <v>48</v>
      </c>
      <c r="B17" s="2"/>
      <c r="C17" s="2"/>
    </row>
    <row r="18" spans="1:3" s="55" customFormat="1" ht="14.25" customHeight="1">
      <c r="A18" s="2"/>
      <c r="B18" s="2"/>
      <c r="C18" s="2"/>
    </row>
    <row r="19" spans="1:3" ht="15.75" customHeight="1" thickBot="1">
      <c r="A19" s="55" t="s">
        <v>49</v>
      </c>
      <c r="B19" s="55"/>
      <c r="C19" s="4" t="s">
        <v>89</v>
      </c>
    </row>
    <row r="20" spans="1:3" ht="15.75" customHeight="1">
      <c r="A20" s="56" t="s">
        <v>106</v>
      </c>
      <c r="B20" s="58" t="s">
        <v>107</v>
      </c>
      <c r="C20" s="5" t="s">
        <v>108</v>
      </c>
    </row>
    <row r="21" spans="1:3" ht="15.75" customHeight="1">
      <c r="A21" s="60" t="s">
        <v>96</v>
      </c>
      <c r="B21" s="74">
        <v>879</v>
      </c>
      <c r="C21" s="75">
        <v>879</v>
      </c>
    </row>
    <row r="22" spans="1:3" ht="15.75" customHeight="1">
      <c r="A22" s="64" t="s">
        <v>97</v>
      </c>
      <c r="B22" s="76">
        <v>334333</v>
      </c>
      <c r="C22" s="75">
        <v>334333</v>
      </c>
    </row>
    <row r="23" spans="1:3" ht="15.75" customHeight="1">
      <c r="A23" s="64" t="s">
        <v>98</v>
      </c>
      <c r="B23" s="76">
        <v>1924993</v>
      </c>
      <c r="C23" s="75">
        <v>1924993</v>
      </c>
    </row>
    <row r="24" spans="1:3" ht="15.75" customHeight="1" thickBot="1">
      <c r="A24" s="69" t="s">
        <v>100</v>
      </c>
      <c r="B24" s="77">
        <v>1903310</v>
      </c>
      <c r="C24" s="78">
        <v>1903310</v>
      </c>
    </row>
    <row r="25" ht="15.75" customHeight="1">
      <c r="A25" s="2" t="s">
        <v>109</v>
      </c>
    </row>
    <row r="27" spans="1:6" ht="15.75" customHeight="1" thickBot="1">
      <c r="A27" s="55" t="s">
        <v>66</v>
      </c>
      <c r="B27" s="55"/>
      <c r="C27" s="55"/>
      <c r="D27" s="55"/>
      <c r="E27" s="55"/>
      <c r="F27" s="4" t="s">
        <v>110</v>
      </c>
    </row>
    <row r="28" spans="1:6" ht="15.75" customHeight="1">
      <c r="A28" s="56" t="s">
        <v>90</v>
      </c>
      <c r="B28" s="57" t="s">
        <v>91</v>
      </c>
      <c r="C28" s="57" t="s">
        <v>92</v>
      </c>
      <c r="D28" s="57" t="s">
        <v>93</v>
      </c>
      <c r="E28" s="57" t="s">
        <v>94</v>
      </c>
      <c r="F28" s="58" t="s">
        <v>95</v>
      </c>
    </row>
    <row r="29" spans="1:6" ht="15.75" customHeight="1">
      <c r="A29" s="60" t="s">
        <v>96</v>
      </c>
      <c r="B29" s="61">
        <f>SUM(C29:F29)</f>
        <v>5564</v>
      </c>
      <c r="C29" s="62">
        <v>5525</v>
      </c>
      <c r="D29" s="63">
        <v>29</v>
      </c>
      <c r="E29" s="63">
        <v>6</v>
      </c>
      <c r="F29" s="62">
        <v>4</v>
      </c>
    </row>
    <row r="30" spans="1:6" ht="15.75" customHeight="1">
      <c r="A30" s="64" t="s">
        <v>97</v>
      </c>
      <c r="B30" s="65">
        <f>SUM(C30:F30)</f>
        <v>2443232</v>
      </c>
      <c r="C30" s="66">
        <v>2153534</v>
      </c>
      <c r="D30" s="67">
        <v>154540</v>
      </c>
      <c r="E30" s="67">
        <v>110758</v>
      </c>
      <c r="F30" s="66">
        <v>24400</v>
      </c>
    </row>
    <row r="31" spans="1:6" ht="15.75" customHeight="1">
      <c r="A31" s="64" t="s">
        <v>98</v>
      </c>
      <c r="B31" s="79" t="s">
        <v>111</v>
      </c>
      <c r="C31" s="66">
        <v>13487957</v>
      </c>
      <c r="D31" s="68">
        <v>2274525</v>
      </c>
      <c r="E31" s="67" t="s">
        <v>99</v>
      </c>
      <c r="F31" s="67" t="s">
        <v>99</v>
      </c>
    </row>
    <row r="32" spans="1:6" ht="15.75" customHeight="1" thickBot="1">
      <c r="A32" s="69" t="s">
        <v>100</v>
      </c>
      <c r="B32" s="70">
        <f>SUM(C32:F32)</f>
        <v>18423484</v>
      </c>
      <c r="C32" s="71">
        <v>13405914</v>
      </c>
      <c r="D32" s="72">
        <v>2087484</v>
      </c>
      <c r="E32" s="72">
        <v>2308986</v>
      </c>
      <c r="F32" s="71">
        <v>621100</v>
      </c>
    </row>
    <row r="33" spans="1:6" ht="15.75" customHeight="1">
      <c r="A33" s="55" t="s">
        <v>101</v>
      </c>
      <c r="B33" s="55" t="s">
        <v>102</v>
      </c>
      <c r="C33" s="55"/>
      <c r="D33" s="55"/>
      <c r="E33" s="55"/>
      <c r="F33" s="55"/>
    </row>
    <row r="34" spans="1:6" ht="15.75" customHeight="1">
      <c r="A34" s="55"/>
      <c r="B34" s="55"/>
      <c r="C34" s="55"/>
      <c r="D34" s="55"/>
      <c r="E34" s="55"/>
      <c r="F34" s="55"/>
    </row>
    <row r="35" spans="1:3" ht="15.75" customHeight="1" thickBot="1">
      <c r="A35" s="55" t="s">
        <v>38</v>
      </c>
      <c r="B35" s="55"/>
      <c r="C35" s="4" t="s">
        <v>110</v>
      </c>
    </row>
    <row r="36" spans="1:3" ht="15.75" customHeight="1">
      <c r="A36" s="56" t="s">
        <v>103</v>
      </c>
      <c r="B36" s="58" t="s">
        <v>104</v>
      </c>
      <c r="C36" s="73" t="s">
        <v>105</v>
      </c>
    </row>
    <row r="37" spans="1:3" ht="15.75" customHeight="1">
      <c r="A37" s="60" t="s">
        <v>96</v>
      </c>
      <c r="B37" s="75">
        <v>348</v>
      </c>
      <c r="C37" s="75">
        <v>348</v>
      </c>
    </row>
    <row r="38" spans="1:3" ht="15.75" customHeight="1">
      <c r="A38" s="64" t="s">
        <v>97</v>
      </c>
      <c r="B38" s="75">
        <v>212638</v>
      </c>
      <c r="C38" s="75">
        <v>212638</v>
      </c>
    </row>
    <row r="39" spans="1:3" ht="15.75" customHeight="1">
      <c r="A39" s="64" t="s">
        <v>98</v>
      </c>
      <c r="B39" s="75">
        <v>1673513</v>
      </c>
      <c r="C39" s="75">
        <v>1673513</v>
      </c>
    </row>
    <row r="40" spans="1:3" ht="15.75" customHeight="1" thickBot="1">
      <c r="A40" s="69" t="s">
        <v>100</v>
      </c>
      <c r="B40" s="78">
        <v>1115675</v>
      </c>
      <c r="C40" s="78">
        <v>1115675</v>
      </c>
    </row>
    <row r="41" ht="15.75" customHeight="1">
      <c r="A41" s="2" t="s">
        <v>48</v>
      </c>
    </row>
    <row r="43" spans="1:3" ht="15.75" customHeight="1" thickBot="1">
      <c r="A43" s="200" t="s">
        <v>49</v>
      </c>
      <c r="B43" s="200"/>
      <c r="C43" s="4" t="s">
        <v>110</v>
      </c>
    </row>
    <row r="44" spans="1:3" ht="15.75" customHeight="1">
      <c r="A44" s="56" t="s">
        <v>106</v>
      </c>
      <c r="B44" s="58" t="s">
        <v>107</v>
      </c>
      <c r="C44" s="5" t="s">
        <v>108</v>
      </c>
    </row>
    <row r="45" spans="1:3" ht="15.75" customHeight="1">
      <c r="A45" s="60" t="s">
        <v>96</v>
      </c>
      <c r="B45" s="75">
        <v>879</v>
      </c>
      <c r="C45" s="75">
        <v>879</v>
      </c>
    </row>
    <row r="46" spans="1:3" ht="15.75" customHeight="1">
      <c r="A46" s="64" t="s">
        <v>97</v>
      </c>
      <c r="B46" s="75">
        <v>334333</v>
      </c>
      <c r="C46" s="75">
        <v>334333</v>
      </c>
    </row>
    <row r="47" spans="1:3" ht="15.75" customHeight="1">
      <c r="A47" s="64" t="s">
        <v>98</v>
      </c>
      <c r="B47" s="75">
        <v>1925214</v>
      </c>
      <c r="C47" s="75">
        <v>1925214</v>
      </c>
    </row>
    <row r="48" spans="1:3" ht="15.75" customHeight="1" thickBot="1">
      <c r="A48" s="69" t="s">
        <v>100</v>
      </c>
      <c r="B48" s="78">
        <v>1903545</v>
      </c>
      <c r="C48" s="78">
        <v>1903545</v>
      </c>
    </row>
    <row r="49" spans="1:3" ht="15.75" customHeight="1">
      <c r="A49" s="36" t="s">
        <v>109</v>
      </c>
      <c r="B49" s="36"/>
      <c r="C49" s="3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00390625" defaultRowHeight="15.75" customHeight="1"/>
  <cols>
    <col min="1" max="1" width="14.625" style="2" customWidth="1"/>
    <col min="2" max="7" width="11.875" style="2" customWidth="1"/>
    <col min="8" max="16384" width="9.00390625" style="2" customWidth="1"/>
  </cols>
  <sheetData>
    <row r="1" ht="15" customHeight="1">
      <c r="A1" s="1" t="s">
        <v>296</v>
      </c>
    </row>
    <row r="2" spans="1:7" s="3" customFormat="1" ht="14.25" customHeight="1" thickBot="1">
      <c r="A2" s="3" t="s">
        <v>0</v>
      </c>
      <c r="F2" s="80"/>
      <c r="G2" s="80" t="s">
        <v>113</v>
      </c>
    </row>
    <row r="3" spans="1:7" s="3" customFormat="1" ht="15.75" customHeight="1">
      <c r="A3" s="81" t="s">
        <v>114</v>
      </c>
      <c r="B3" s="82" t="s">
        <v>115</v>
      </c>
      <c r="C3" s="82" t="s">
        <v>116</v>
      </c>
      <c r="D3" s="82" t="s">
        <v>117</v>
      </c>
      <c r="E3" s="82" t="s">
        <v>118</v>
      </c>
      <c r="F3" s="82" t="s">
        <v>119</v>
      </c>
      <c r="G3" s="82" t="s">
        <v>120</v>
      </c>
    </row>
    <row r="4" spans="1:7" s="3" customFormat="1" ht="15.75" customHeight="1">
      <c r="A4" s="83"/>
      <c r="B4" s="84">
        <v>2001</v>
      </c>
      <c r="C4" s="84">
        <v>2002</v>
      </c>
      <c r="D4" s="84">
        <v>2003</v>
      </c>
      <c r="E4" s="84">
        <v>2004</v>
      </c>
      <c r="F4" s="84">
        <v>2005</v>
      </c>
      <c r="G4" s="84">
        <v>2006</v>
      </c>
    </row>
    <row r="5" spans="1:7" s="3" customFormat="1" ht="12" customHeight="1">
      <c r="A5" s="85" t="s">
        <v>121</v>
      </c>
      <c r="B5" s="86">
        <v>4766</v>
      </c>
      <c r="C5" s="86">
        <v>4953</v>
      </c>
      <c r="D5" s="86">
        <v>5127</v>
      </c>
      <c r="E5" s="86">
        <v>5276</v>
      </c>
      <c r="F5" s="86">
        <v>5397</v>
      </c>
      <c r="G5" s="86">
        <v>5525</v>
      </c>
    </row>
    <row r="6" spans="1:7" s="3" customFormat="1" ht="12" customHeight="1">
      <c r="A6" s="87" t="s">
        <v>122</v>
      </c>
      <c r="B6" s="86">
        <v>2105241</v>
      </c>
      <c r="C6" s="86">
        <v>2142655</v>
      </c>
      <c r="D6" s="86">
        <v>2179069</v>
      </c>
      <c r="E6" s="86">
        <v>2204957</v>
      </c>
      <c r="F6" s="86">
        <v>2230638</v>
      </c>
      <c r="G6" s="86">
        <v>2254167</v>
      </c>
    </row>
    <row r="7" spans="1:7" s="3" customFormat="1" ht="12" customHeight="1">
      <c r="A7" s="87" t="s">
        <v>123</v>
      </c>
      <c r="B7" s="86">
        <v>36082</v>
      </c>
      <c r="C7" s="86">
        <v>36472</v>
      </c>
      <c r="D7" s="86">
        <v>37118</v>
      </c>
      <c r="E7" s="86">
        <v>38354</v>
      </c>
      <c r="F7" s="86">
        <v>38337</v>
      </c>
      <c r="G7" s="86">
        <v>39487</v>
      </c>
    </row>
    <row r="8" spans="1:7" s="3" customFormat="1" ht="12" customHeight="1">
      <c r="A8" s="87" t="s">
        <v>124</v>
      </c>
      <c r="B8" s="86">
        <v>2013146</v>
      </c>
      <c r="C8" s="86">
        <v>2048976</v>
      </c>
      <c r="D8" s="86">
        <v>2081424</v>
      </c>
      <c r="E8" s="86">
        <v>2113867</v>
      </c>
      <c r="F8" s="86">
        <v>2135683</v>
      </c>
      <c r="G8" s="86">
        <v>2153534</v>
      </c>
    </row>
    <row r="9" spans="1:7" s="3" customFormat="1" ht="12" customHeight="1">
      <c r="A9" s="87" t="s">
        <v>125</v>
      </c>
      <c r="B9" s="86"/>
      <c r="C9" s="86"/>
      <c r="D9" s="86"/>
      <c r="E9" s="86"/>
      <c r="F9" s="86"/>
      <c r="G9" s="86"/>
    </row>
    <row r="10" spans="1:7" s="3" customFormat="1" ht="12" customHeight="1">
      <c r="A10" s="88" t="s">
        <v>126</v>
      </c>
      <c r="B10" s="86">
        <v>1507722</v>
      </c>
      <c r="C10" s="86">
        <v>1549416</v>
      </c>
      <c r="D10" s="86">
        <v>1596841</v>
      </c>
      <c r="E10" s="86">
        <v>1643752</v>
      </c>
      <c r="F10" s="86">
        <v>1666197</v>
      </c>
      <c r="G10" s="86">
        <v>1693418</v>
      </c>
    </row>
    <row r="11" spans="1:7" s="3" customFormat="1" ht="12" customHeight="1">
      <c r="A11" s="88" t="s">
        <v>127</v>
      </c>
      <c r="B11" s="86">
        <v>505424</v>
      </c>
      <c r="C11" s="86">
        <v>499560</v>
      </c>
      <c r="D11" s="86">
        <v>484583</v>
      </c>
      <c r="E11" s="86">
        <v>470115</v>
      </c>
      <c r="F11" s="86">
        <v>469486</v>
      </c>
      <c r="G11" s="86">
        <v>460116</v>
      </c>
    </row>
    <row r="12" spans="1:7" s="3" customFormat="1" ht="12" customHeight="1">
      <c r="A12" s="87" t="s">
        <v>128</v>
      </c>
      <c r="B12" s="86"/>
      <c r="C12" s="86"/>
      <c r="D12" s="86"/>
      <c r="E12" s="86"/>
      <c r="F12" s="86"/>
      <c r="G12" s="86"/>
    </row>
    <row r="13" spans="1:7" s="3" customFormat="1" ht="12" customHeight="1">
      <c r="A13" s="88" t="s">
        <v>129</v>
      </c>
      <c r="B13" s="86">
        <v>1934424</v>
      </c>
      <c r="C13" s="86">
        <v>1969200</v>
      </c>
      <c r="D13" s="86">
        <v>2004629</v>
      </c>
      <c r="E13" s="86">
        <v>2040338</v>
      </c>
      <c r="F13" s="86">
        <v>2060857</v>
      </c>
      <c r="G13" s="86">
        <v>2078832</v>
      </c>
    </row>
    <row r="14" spans="1:7" s="3" customFormat="1" ht="12" customHeight="1">
      <c r="A14" s="88" t="s">
        <v>130</v>
      </c>
      <c r="B14" s="86">
        <v>78722</v>
      </c>
      <c r="C14" s="86">
        <v>79776</v>
      </c>
      <c r="D14" s="86">
        <v>76795</v>
      </c>
      <c r="E14" s="86">
        <v>73529</v>
      </c>
      <c r="F14" s="86">
        <v>74826</v>
      </c>
      <c r="G14" s="86">
        <v>74702</v>
      </c>
    </row>
    <row r="15" spans="1:7" s="3" customFormat="1" ht="13.5" customHeight="1" thickBot="1">
      <c r="A15" s="89" t="s">
        <v>131</v>
      </c>
      <c r="B15" s="90">
        <v>96.1</v>
      </c>
      <c r="C15" s="90">
        <v>96.1</v>
      </c>
      <c r="D15" s="90">
        <v>96.3</v>
      </c>
      <c r="E15" s="90">
        <v>96.5</v>
      </c>
      <c r="F15" s="90">
        <v>96.5</v>
      </c>
      <c r="G15" s="90">
        <v>96.5</v>
      </c>
    </row>
    <row r="16" s="3" customFormat="1" ht="14.25" customHeight="1">
      <c r="A16" s="3" t="s">
        <v>132</v>
      </c>
    </row>
    <row r="17" s="3" customFormat="1" ht="14.25" customHeight="1"/>
    <row r="18" spans="1:7" ht="15.75" customHeight="1" thickBot="1">
      <c r="A18" s="3" t="s">
        <v>38</v>
      </c>
      <c r="B18" s="3"/>
      <c r="C18" s="3"/>
      <c r="D18" s="3"/>
      <c r="E18" s="3"/>
      <c r="F18" s="80"/>
      <c r="G18" s="80" t="s">
        <v>113</v>
      </c>
    </row>
    <row r="19" spans="1:7" ht="15.75" customHeight="1">
      <c r="A19" s="81" t="s">
        <v>114</v>
      </c>
      <c r="B19" s="82" t="s">
        <v>115</v>
      </c>
      <c r="C19" s="82" t="s">
        <v>116</v>
      </c>
      <c r="D19" s="82" t="s">
        <v>117</v>
      </c>
      <c r="E19" s="82" t="s">
        <v>118</v>
      </c>
      <c r="F19" s="82" t="s">
        <v>119</v>
      </c>
      <c r="G19" s="82" t="s">
        <v>120</v>
      </c>
    </row>
    <row r="20" spans="1:7" ht="15.75" customHeight="1">
      <c r="A20" s="83"/>
      <c r="B20" s="84">
        <v>2001</v>
      </c>
      <c r="C20" s="84">
        <v>2002</v>
      </c>
      <c r="D20" s="84">
        <v>2003</v>
      </c>
      <c r="E20" s="84">
        <v>2004</v>
      </c>
      <c r="F20" s="84">
        <v>2005</v>
      </c>
      <c r="G20" s="84">
        <v>2006</v>
      </c>
    </row>
    <row r="21" spans="1:7" ht="15.75" customHeight="1">
      <c r="A21" s="85" t="s">
        <v>121</v>
      </c>
      <c r="B21" s="86">
        <v>299</v>
      </c>
      <c r="C21" s="86">
        <v>299</v>
      </c>
      <c r="D21" s="86">
        <v>322</v>
      </c>
      <c r="E21" s="86">
        <v>324</v>
      </c>
      <c r="F21" s="86">
        <v>348</v>
      </c>
      <c r="G21" s="86">
        <v>348</v>
      </c>
    </row>
    <row r="22" spans="1:7" ht="15.75" customHeight="1">
      <c r="A22" s="87" t="s">
        <v>122</v>
      </c>
      <c r="B22" s="86">
        <v>197593.3</v>
      </c>
      <c r="C22" s="86">
        <v>197593.3</v>
      </c>
      <c r="D22" s="86">
        <v>209135.4</v>
      </c>
      <c r="E22" s="86">
        <v>214294.8</v>
      </c>
      <c r="F22" s="86">
        <v>221707.7</v>
      </c>
      <c r="G22" s="86">
        <v>220205.2</v>
      </c>
    </row>
    <row r="23" spans="1:7" ht="15.75" customHeight="1">
      <c r="A23" s="87" t="s">
        <v>123</v>
      </c>
      <c r="B23" s="86">
        <v>2569.8</v>
      </c>
      <c r="C23" s="86">
        <v>2569.8</v>
      </c>
      <c r="D23" s="86">
        <v>2377.3</v>
      </c>
      <c r="E23" s="86">
        <v>7444.5</v>
      </c>
      <c r="F23" s="86">
        <v>7469.2</v>
      </c>
      <c r="G23" s="86">
        <v>7567.4</v>
      </c>
    </row>
    <row r="24" spans="1:7" ht="15.75" customHeight="1">
      <c r="A24" s="87" t="s">
        <v>124</v>
      </c>
      <c r="B24" s="86">
        <v>195023.5</v>
      </c>
      <c r="C24" s="86">
        <v>195023.5</v>
      </c>
      <c r="D24" s="86">
        <v>206758.1</v>
      </c>
      <c r="E24" s="86">
        <v>206850.3</v>
      </c>
      <c r="F24" s="86">
        <v>214238.5</v>
      </c>
      <c r="G24" s="86">
        <v>212637.8</v>
      </c>
    </row>
    <row r="25" spans="1:7" ht="15.75" customHeight="1">
      <c r="A25" s="87" t="s">
        <v>125</v>
      </c>
      <c r="B25" s="86"/>
      <c r="C25" s="86"/>
      <c r="D25" s="86"/>
      <c r="E25" s="86"/>
      <c r="F25" s="86"/>
      <c r="G25" s="86"/>
    </row>
    <row r="26" spans="1:7" ht="15.75" customHeight="1">
      <c r="A26" s="88" t="s">
        <v>126</v>
      </c>
      <c r="B26" s="86">
        <v>147974</v>
      </c>
      <c r="C26" s="86">
        <v>147974</v>
      </c>
      <c r="D26" s="86">
        <v>160930.8</v>
      </c>
      <c r="E26" s="86">
        <v>163046.5</v>
      </c>
      <c r="F26" s="86">
        <v>173045</v>
      </c>
      <c r="G26" s="86">
        <v>177897</v>
      </c>
    </row>
    <row r="27" spans="1:7" ht="15.75" customHeight="1">
      <c r="A27" s="88" t="s">
        <v>127</v>
      </c>
      <c r="B27" s="86">
        <v>47049.5</v>
      </c>
      <c r="C27" s="86">
        <v>47049.5</v>
      </c>
      <c r="D27" s="86">
        <v>45827.3</v>
      </c>
      <c r="E27" s="86">
        <v>43803.8</v>
      </c>
      <c r="F27" s="86">
        <v>41193.7</v>
      </c>
      <c r="G27" s="86">
        <v>34740.8</v>
      </c>
    </row>
    <row r="28" spans="1:7" ht="15.75" customHeight="1">
      <c r="A28" s="87" t="s">
        <v>128</v>
      </c>
      <c r="B28" s="86"/>
      <c r="C28" s="86"/>
      <c r="D28" s="86"/>
      <c r="E28" s="86"/>
      <c r="F28" s="86"/>
      <c r="G28" s="86"/>
    </row>
    <row r="29" spans="1:7" ht="15.75" customHeight="1">
      <c r="A29" s="88" t="s">
        <v>129</v>
      </c>
      <c r="B29" s="86">
        <v>133015.3</v>
      </c>
      <c r="C29" s="86">
        <v>133015</v>
      </c>
      <c r="D29" s="86">
        <v>143160.1</v>
      </c>
      <c r="E29" s="86">
        <v>147706.8</v>
      </c>
      <c r="F29" s="86">
        <v>158582.9</v>
      </c>
      <c r="G29" s="86">
        <v>159720.2</v>
      </c>
    </row>
    <row r="30" spans="1:7" ht="15.75" customHeight="1">
      <c r="A30" s="88" t="s">
        <v>130</v>
      </c>
      <c r="B30" s="86">
        <v>62008.2</v>
      </c>
      <c r="C30" s="86">
        <v>62008.2</v>
      </c>
      <c r="D30" s="86">
        <v>63598</v>
      </c>
      <c r="E30" s="86">
        <v>59143.5</v>
      </c>
      <c r="F30" s="86">
        <v>55655.6</v>
      </c>
      <c r="G30" s="86">
        <v>52917.6</v>
      </c>
    </row>
    <row r="31" spans="1:7" ht="15.75" customHeight="1" thickBot="1">
      <c r="A31" s="89" t="s">
        <v>131</v>
      </c>
      <c r="B31" s="91">
        <f aca="true" t="shared" si="0" ref="B31:G31">B29/B24*100</f>
        <v>68.20475481159963</v>
      </c>
      <c r="C31" s="91">
        <f t="shared" si="0"/>
        <v>68.20460098398398</v>
      </c>
      <c r="D31" s="91">
        <f t="shared" si="0"/>
        <v>69.24038284352584</v>
      </c>
      <c r="E31" s="91">
        <f t="shared" si="0"/>
        <v>71.40758316521658</v>
      </c>
      <c r="F31" s="91">
        <f t="shared" si="0"/>
        <v>74.021662773031</v>
      </c>
      <c r="G31" s="91">
        <f t="shared" si="0"/>
        <v>75.11373800895232</v>
      </c>
    </row>
    <row r="32" ht="15.75" customHeight="1">
      <c r="A32" s="2" t="s">
        <v>48</v>
      </c>
    </row>
    <row r="34" spans="1:7" ht="15.75" customHeight="1" thickBot="1">
      <c r="A34" s="3" t="s">
        <v>49</v>
      </c>
      <c r="B34" s="3"/>
      <c r="C34" s="3"/>
      <c r="D34" s="3"/>
      <c r="E34" s="3"/>
      <c r="F34" s="80"/>
      <c r="G34" s="80" t="s">
        <v>113</v>
      </c>
    </row>
    <row r="35" spans="1:7" ht="15.75" customHeight="1">
      <c r="A35" s="81" t="s">
        <v>114</v>
      </c>
      <c r="B35" s="82" t="s">
        <v>115</v>
      </c>
      <c r="C35" s="82" t="s">
        <v>116</v>
      </c>
      <c r="D35" s="82" t="s">
        <v>117</v>
      </c>
      <c r="E35" s="82" t="s">
        <v>118</v>
      </c>
      <c r="F35" s="82" t="s">
        <v>119</v>
      </c>
      <c r="G35" s="82" t="s">
        <v>120</v>
      </c>
    </row>
    <row r="36" spans="1:7" ht="15.75" customHeight="1">
      <c r="A36" s="83"/>
      <c r="B36" s="84">
        <v>2001</v>
      </c>
      <c r="C36" s="84">
        <v>2002</v>
      </c>
      <c r="D36" s="84">
        <v>2003</v>
      </c>
      <c r="E36" s="84">
        <v>2004</v>
      </c>
      <c r="F36" s="84">
        <v>2005</v>
      </c>
      <c r="G36" s="84">
        <v>2006</v>
      </c>
    </row>
    <row r="37" spans="1:7" ht="15.75" customHeight="1">
      <c r="A37" s="85" t="s">
        <v>121</v>
      </c>
      <c r="B37" s="197">
        <v>811</v>
      </c>
      <c r="C37" s="142">
        <v>840</v>
      </c>
      <c r="D37" s="142">
        <v>840</v>
      </c>
      <c r="E37" s="142">
        <v>878</v>
      </c>
      <c r="F37" s="142">
        <v>879</v>
      </c>
      <c r="G37" s="142">
        <v>879</v>
      </c>
    </row>
    <row r="38" spans="1:7" ht="15.75" customHeight="1">
      <c r="A38" s="87" t="s">
        <v>122</v>
      </c>
      <c r="B38" s="198">
        <v>320629</v>
      </c>
      <c r="C38" s="146">
        <v>328533</v>
      </c>
      <c r="D38" s="146">
        <v>328533</v>
      </c>
      <c r="E38" s="146">
        <v>338495</v>
      </c>
      <c r="F38" s="146">
        <v>338205</v>
      </c>
      <c r="G38" s="146">
        <v>338205</v>
      </c>
    </row>
    <row r="39" spans="1:7" ht="15.75" customHeight="1">
      <c r="A39" s="87" t="s">
        <v>123</v>
      </c>
      <c r="B39" s="198">
        <v>3829</v>
      </c>
      <c r="C39" s="146">
        <v>3851</v>
      </c>
      <c r="D39" s="146">
        <v>3851</v>
      </c>
      <c r="E39" s="146">
        <v>3859</v>
      </c>
      <c r="F39" s="146">
        <v>3847</v>
      </c>
      <c r="G39" s="146">
        <v>3847</v>
      </c>
    </row>
    <row r="40" spans="1:7" ht="15.75" customHeight="1">
      <c r="A40" s="87" t="s">
        <v>124</v>
      </c>
      <c r="B40" s="198">
        <v>316612</v>
      </c>
      <c r="C40" s="146">
        <v>324563</v>
      </c>
      <c r="D40" s="146">
        <v>324563</v>
      </c>
      <c r="E40" s="146">
        <v>334517</v>
      </c>
      <c r="F40" s="146">
        <v>334333</v>
      </c>
      <c r="G40" s="146">
        <v>334333</v>
      </c>
    </row>
    <row r="41" spans="1:7" ht="15.75" customHeight="1">
      <c r="A41" s="87" t="s">
        <v>125</v>
      </c>
      <c r="B41" s="198"/>
      <c r="C41" s="146"/>
      <c r="D41" s="146"/>
      <c r="E41" s="146"/>
      <c r="F41" s="146"/>
      <c r="G41" s="146"/>
    </row>
    <row r="42" spans="1:7" ht="15.75" customHeight="1">
      <c r="A42" s="88" t="s">
        <v>126</v>
      </c>
      <c r="B42" s="198">
        <v>196713</v>
      </c>
      <c r="C42" s="146">
        <v>210432</v>
      </c>
      <c r="D42" s="146">
        <v>210432</v>
      </c>
      <c r="E42" s="146">
        <v>222249</v>
      </c>
      <c r="F42" s="146">
        <v>222857</v>
      </c>
      <c r="G42" s="146">
        <v>222980</v>
      </c>
    </row>
    <row r="43" spans="1:7" ht="15.75" customHeight="1">
      <c r="A43" s="88" t="s">
        <v>127</v>
      </c>
      <c r="B43" s="198">
        <v>119899</v>
      </c>
      <c r="C43" s="146">
        <v>114131</v>
      </c>
      <c r="D43" s="146">
        <v>114131</v>
      </c>
      <c r="E43" s="146">
        <v>112268</v>
      </c>
      <c r="F43" s="146">
        <v>111476</v>
      </c>
      <c r="G43" s="146">
        <v>111353</v>
      </c>
    </row>
    <row r="44" spans="1:7" ht="15.75" customHeight="1">
      <c r="A44" s="87" t="s">
        <v>128</v>
      </c>
      <c r="B44" s="198"/>
      <c r="C44" s="146"/>
      <c r="D44" s="146"/>
      <c r="E44" s="146"/>
      <c r="F44" s="146"/>
      <c r="G44" s="146"/>
    </row>
    <row r="45" spans="1:7" ht="15.75" customHeight="1">
      <c r="A45" s="88" t="s">
        <v>129</v>
      </c>
      <c r="B45" s="198">
        <v>305196</v>
      </c>
      <c r="C45" s="146">
        <v>311454</v>
      </c>
      <c r="D45" s="146">
        <v>311454</v>
      </c>
      <c r="E45" s="146">
        <v>321083</v>
      </c>
      <c r="F45" s="146">
        <v>321350</v>
      </c>
      <c r="G45" s="146">
        <v>321350</v>
      </c>
    </row>
    <row r="46" spans="1:7" ht="15.75" customHeight="1">
      <c r="A46" s="88" t="s">
        <v>130</v>
      </c>
      <c r="B46" s="198">
        <v>11416</v>
      </c>
      <c r="C46" s="146">
        <v>13109</v>
      </c>
      <c r="D46" s="146">
        <v>13109</v>
      </c>
      <c r="E46" s="146">
        <v>13434</v>
      </c>
      <c r="F46" s="146">
        <v>12983</v>
      </c>
      <c r="G46" s="146">
        <v>12983</v>
      </c>
    </row>
    <row r="47" spans="1:7" ht="15.75" customHeight="1" thickBot="1">
      <c r="A47" s="89" t="s">
        <v>131</v>
      </c>
      <c r="B47" s="199">
        <v>96.4</v>
      </c>
      <c r="C47" s="90">
        <v>96</v>
      </c>
      <c r="D47" s="90">
        <v>96</v>
      </c>
      <c r="E47" s="90">
        <v>96</v>
      </c>
      <c r="F47" s="90">
        <v>96.1</v>
      </c>
      <c r="G47" s="90">
        <v>96.1</v>
      </c>
    </row>
    <row r="48" ht="15.75" customHeight="1">
      <c r="A48" s="2" t="s">
        <v>109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A1" sqref="A1"/>
    </sheetView>
  </sheetViews>
  <sheetFormatPr defaultColWidth="9.00390625" defaultRowHeight="15.75" customHeight="1"/>
  <cols>
    <col min="1" max="1" width="4.25390625" style="2" customWidth="1"/>
    <col min="2" max="2" width="2.875" style="2" customWidth="1"/>
    <col min="3" max="3" width="2.375" style="2" customWidth="1"/>
    <col min="4" max="4" width="5.875" style="2" customWidth="1"/>
    <col min="5" max="5" width="5.75390625" style="2" customWidth="1"/>
    <col min="6" max="6" width="8.25390625" style="2" customWidth="1"/>
    <col min="7" max="7" width="5.75390625" style="2" customWidth="1"/>
    <col min="8" max="8" width="8.25390625" style="2" customWidth="1"/>
    <col min="9" max="9" width="5.75390625" style="2" customWidth="1"/>
    <col min="10" max="10" width="8.25390625" style="2" customWidth="1"/>
    <col min="11" max="11" width="5.75390625" style="2" customWidth="1"/>
    <col min="12" max="12" width="8.25390625" style="2" customWidth="1"/>
    <col min="13" max="13" width="5.75390625" style="2" customWidth="1"/>
    <col min="14" max="14" width="8.25390625" style="2" customWidth="1"/>
    <col min="15" max="16384" width="9.00390625" style="2" customWidth="1"/>
  </cols>
  <sheetData>
    <row r="1" ht="15" customHeight="1">
      <c r="A1" s="1" t="s">
        <v>313</v>
      </c>
    </row>
    <row r="2" spans="1:14" s="3" customFormat="1" ht="14.25" customHeight="1" thickBot="1">
      <c r="A2" s="3" t="s">
        <v>66</v>
      </c>
      <c r="N2" s="80" t="s">
        <v>134</v>
      </c>
    </row>
    <row r="3" spans="1:14" s="3" customFormat="1" ht="16.5" customHeight="1">
      <c r="A3" s="205" t="s">
        <v>68</v>
      </c>
      <c r="B3" s="205"/>
      <c r="C3" s="205"/>
      <c r="D3" s="206"/>
      <c r="E3" s="203" t="s">
        <v>135</v>
      </c>
      <c r="F3" s="230"/>
      <c r="G3" s="203" t="s">
        <v>136</v>
      </c>
      <c r="H3" s="203"/>
      <c r="I3" s="203" t="s">
        <v>137</v>
      </c>
      <c r="J3" s="203"/>
      <c r="K3" s="203" t="s">
        <v>138</v>
      </c>
      <c r="L3" s="203"/>
      <c r="M3" s="203" t="s">
        <v>139</v>
      </c>
      <c r="N3" s="204"/>
    </row>
    <row r="4" spans="1:14" s="3" customFormat="1" ht="16.5" customHeight="1">
      <c r="A4" s="207"/>
      <c r="B4" s="207"/>
      <c r="C4" s="207"/>
      <c r="D4" s="208"/>
      <c r="E4" s="92" t="s">
        <v>140</v>
      </c>
      <c r="F4" s="92" t="s">
        <v>141</v>
      </c>
      <c r="G4" s="92" t="s">
        <v>140</v>
      </c>
      <c r="H4" s="92" t="s">
        <v>141</v>
      </c>
      <c r="I4" s="92" t="s">
        <v>140</v>
      </c>
      <c r="J4" s="92" t="s">
        <v>141</v>
      </c>
      <c r="K4" s="92" t="s">
        <v>140</v>
      </c>
      <c r="L4" s="92" t="s">
        <v>141</v>
      </c>
      <c r="M4" s="92" t="s">
        <v>140</v>
      </c>
      <c r="N4" s="93" t="s">
        <v>141</v>
      </c>
    </row>
    <row r="5" spans="1:14" s="3" customFormat="1" ht="12" customHeight="1">
      <c r="A5" s="94" t="s">
        <v>142</v>
      </c>
      <c r="B5" s="95">
        <v>12</v>
      </c>
      <c r="C5" s="95" t="s">
        <v>77</v>
      </c>
      <c r="D5" s="96">
        <v>2000</v>
      </c>
      <c r="E5" s="97">
        <v>5256</v>
      </c>
      <c r="F5" s="98">
        <v>484772</v>
      </c>
      <c r="G5" s="98">
        <v>1877</v>
      </c>
      <c r="H5" s="98">
        <v>269815</v>
      </c>
      <c r="I5" s="98">
        <v>2636</v>
      </c>
      <c r="J5" s="98">
        <v>142964</v>
      </c>
      <c r="K5" s="98">
        <v>97</v>
      </c>
      <c r="L5" s="98">
        <v>5863</v>
      </c>
      <c r="M5" s="98">
        <v>646</v>
      </c>
      <c r="N5" s="98">
        <v>66130</v>
      </c>
    </row>
    <row r="6" spans="1:14" s="3" customFormat="1" ht="12" customHeight="1">
      <c r="A6" s="95"/>
      <c r="B6" s="95">
        <v>13</v>
      </c>
      <c r="C6" s="95" t="s">
        <v>77</v>
      </c>
      <c r="D6" s="99">
        <v>2001</v>
      </c>
      <c r="E6" s="98">
        <v>5248</v>
      </c>
      <c r="F6" s="98">
        <v>444733</v>
      </c>
      <c r="G6" s="98">
        <v>1753</v>
      </c>
      <c r="H6" s="98">
        <v>248896</v>
      </c>
      <c r="I6" s="98">
        <v>3035</v>
      </c>
      <c r="J6" s="98">
        <v>147727</v>
      </c>
      <c r="K6" s="98">
        <v>5</v>
      </c>
      <c r="L6" s="98">
        <v>603</v>
      </c>
      <c r="M6" s="98">
        <v>455</v>
      </c>
      <c r="N6" s="98">
        <v>47512</v>
      </c>
    </row>
    <row r="7" spans="1:14" s="3" customFormat="1" ht="13.5" customHeight="1">
      <c r="A7" s="95"/>
      <c r="B7" s="95">
        <v>14</v>
      </c>
      <c r="C7" s="95" t="s">
        <v>77</v>
      </c>
      <c r="D7" s="99">
        <v>2002</v>
      </c>
      <c r="E7" s="98">
        <v>5285</v>
      </c>
      <c r="F7" s="98">
        <v>460606</v>
      </c>
      <c r="G7" s="98">
        <v>1948</v>
      </c>
      <c r="H7" s="98">
        <v>264404</v>
      </c>
      <c r="I7" s="98">
        <v>2809</v>
      </c>
      <c r="J7" s="98">
        <v>144154</v>
      </c>
      <c r="K7" s="98">
        <v>15</v>
      </c>
      <c r="L7" s="98">
        <v>1090</v>
      </c>
      <c r="M7" s="98">
        <v>513</v>
      </c>
      <c r="N7" s="98">
        <v>50958</v>
      </c>
    </row>
    <row r="8" spans="1:14" s="3" customFormat="1" ht="13.5" customHeight="1">
      <c r="A8" s="95"/>
      <c r="B8" s="95">
        <v>15</v>
      </c>
      <c r="C8" s="95" t="s">
        <v>77</v>
      </c>
      <c r="D8" s="99">
        <v>2003</v>
      </c>
      <c r="E8" s="98">
        <f>G8+I8+K8+M8</f>
        <v>5931</v>
      </c>
      <c r="F8" s="98">
        <v>526438</v>
      </c>
      <c r="G8" s="98">
        <v>2211</v>
      </c>
      <c r="H8" s="98">
        <v>302340</v>
      </c>
      <c r="I8" s="98">
        <v>2942</v>
      </c>
      <c r="J8" s="98">
        <v>145806</v>
      </c>
      <c r="K8" s="98">
        <v>18</v>
      </c>
      <c r="L8" s="98">
        <v>1210</v>
      </c>
      <c r="M8" s="98">
        <v>760</v>
      </c>
      <c r="N8" s="98">
        <v>77082</v>
      </c>
    </row>
    <row r="9" spans="1:16" s="3" customFormat="1" ht="13.5" customHeight="1">
      <c r="A9" s="95"/>
      <c r="B9" s="95">
        <v>16</v>
      </c>
      <c r="C9" s="95" t="s">
        <v>77</v>
      </c>
      <c r="D9" s="99">
        <v>2004</v>
      </c>
      <c r="E9" s="98">
        <v>5477</v>
      </c>
      <c r="F9" s="98">
        <v>495651</v>
      </c>
      <c r="G9" s="98">
        <v>1990</v>
      </c>
      <c r="H9" s="98">
        <v>272274</v>
      </c>
      <c r="I9" s="98">
        <v>2273</v>
      </c>
      <c r="J9" s="98">
        <v>110104</v>
      </c>
      <c r="K9" s="98">
        <v>125</v>
      </c>
      <c r="L9" s="98">
        <v>4096</v>
      </c>
      <c r="M9" s="98">
        <v>1089</v>
      </c>
      <c r="N9" s="98">
        <v>109177</v>
      </c>
      <c r="O9" s="100"/>
      <c r="P9" s="100"/>
    </row>
    <row r="10" spans="1:16" s="3" customFormat="1" ht="13.5" customHeight="1">
      <c r="A10" s="95"/>
      <c r="B10" s="95">
        <v>17</v>
      </c>
      <c r="C10" s="95" t="s">
        <v>77</v>
      </c>
      <c r="D10" s="99">
        <v>2005</v>
      </c>
      <c r="E10" s="98">
        <v>6444</v>
      </c>
      <c r="F10" s="98">
        <v>542077</v>
      </c>
      <c r="G10" s="98">
        <v>1978</v>
      </c>
      <c r="H10" s="98">
        <v>272013</v>
      </c>
      <c r="I10" s="98">
        <v>3215</v>
      </c>
      <c r="J10" s="98">
        <v>145284</v>
      </c>
      <c r="K10" s="98">
        <v>73</v>
      </c>
      <c r="L10" s="98">
        <v>2685</v>
      </c>
      <c r="M10" s="98">
        <v>1178</v>
      </c>
      <c r="N10" s="98">
        <v>122095</v>
      </c>
      <c r="O10" s="100"/>
      <c r="P10" s="100"/>
    </row>
    <row r="11" spans="1:16" s="3" customFormat="1" ht="13.5" customHeight="1" thickBot="1">
      <c r="A11" s="101"/>
      <c r="B11" s="101">
        <v>18</v>
      </c>
      <c r="C11" s="101" t="s">
        <v>77</v>
      </c>
      <c r="D11" s="102">
        <v>2006</v>
      </c>
      <c r="E11" s="103">
        <v>6639</v>
      </c>
      <c r="F11" s="103">
        <v>580749</v>
      </c>
      <c r="G11" s="103">
        <v>1979</v>
      </c>
      <c r="H11" s="103">
        <v>271883</v>
      </c>
      <c r="I11" s="103">
        <v>2900</v>
      </c>
      <c r="J11" s="103">
        <v>133689</v>
      </c>
      <c r="K11" s="103">
        <v>2</v>
      </c>
      <c r="L11" s="103">
        <v>561</v>
      </c>
      <c r="M11" s="103">
        <v>1758</v>
      </c>
      <c r="N11" s="103">
        <v>175216</v>
      </c>
      <c r="O11" s="100"/>
      <c r="P11" s="100"/>
    </row>
    <row r="12" s="3" customFormat="1" ht="7.5" customHeight="1"/>
    <row r="13" spans="1:14" s="3" customFormat="1" ht="14.25" customHeight="1" thickBot="1">
      <c r="A13" s="3" t="s">
        <v>38</v>
      </c>
      <c r="N13" s="80" t="s">
        <v>134</v>
      </c>
    </row>
    <row r="14" spans="1:14" s="3" customFormat="1" ht="16.5" customHeight="1">
      <c r="A14" s="205" t="s">
        <v>68</v>
      </c>
      <c r="B14" s="205"/>
      <c r="C14" s="205"/>
      <c r="D14" s="206"/>
      <c r="E14" s="203" t="s">
        <v>135</v>
      </c>
      <c r="F14" s="230"/>
      <c r="G14" s="203" t="s">
        <v>136</v>
      </c>
      <c r="H14" s="203"/>
      <c r="I14" s="203" t="s">
        <v>137</v>
      </c>
      <c r="J14" s="203"/>
      <c r="K14" s="203" t="s">
        <v>138</v>
      </c>
      <c r="L14" s="203"/>
      <c r="M14" s="203" t="s">
        <v>139</v>
      </c>
      <c r="N14" s="204"/>
    </row>
    <row r="15" spans="1:14" s="3" customFormat="1" ht="16.5" customHeight="1">
      <c r="A15" s="207"/>
      <c r="B15" s="207"/>
      <c r="C15" s="207"/>
      <c r="D15" s="208"/>
      <c r="E15" s="92" t="s">
        <v>140</v>
      </c>
      <c r="F15" s="92" t="s">
        <v>141</v>
      </c>
      <c r="G15" s="92" t="s">
        <v>140</v>
      </c>
      <c r="H15" s="92" t="s">
        <v>141</v>
      </c>
      <c r="I15" s="92" t="s">
        <v>140</v>
      </c>
      <c r="J15" s="92" t="s">
        <v>141</v>
      </c>
      <c r="K15" s="92" t="s">
        <v>140</v>
      </c>
      <c r="L15" s="92" t="s">
        <v>141</v>
      </c>
      <c r="M15" s="92" t="s">
        <v>140</v>
      </c>
      <c r="N15" s="93" t="s">
        <v>141</v>
      </c>
    </row>
    <row r="16" spans="1:14" s="3" customFormat="1" ht="16.5" customHeight="1">
      <c r="A16" s="95" t="s">
        <v>76</v>
      </c>
      <c r="B16" s="95">
        <v>17</v>
      </c>
      <c r="C16" s="95" t="s">
        <v>77</v>
      </c>
      <c r="D16" s="99">
        <v>2005</v>
      </c>
      <c r="E16" s="104">
        <v>70</v>
      </c>
      <c r="F16" s="104">
        <v>6632</v>
      </c>
      <c r="G16" s="104">
        <v>36</v>
      </c>
      <c r="H16" s="104">
        <v>4828</v>
      </c>
      <c r="I16" s="104">
        <v>34</v>
      </c>
      <c r="J16" s="104">
        <v>1804</v>
      </c>
      <c r="K16" s="104">
        <v>0</v>
      </c>
      <c r="L16" s="104">
        <v>0</v>
      </c>
      <c r="M16" s="104">
        <v>0</v>
      </c>
      <c r="N16" s="104">
        <v>0</v>
      </c>
    </row>
    <row r="17" spans="1:16" s="3" customFormat="1" ht="13.5" customHeight="1" thickBot="1">
      <c r="A17" s="101"/>
      <c r="B17" s="101">
        <v>18</v>
      </c>
      <c r="C17" s="101" t="s">
        <v>77</v>
      </c>
      <c r="D17" s="102">
        <v>2006</v>
      </c>
      <c r="E17" s="103">
        <v>79</v>
      </c>
      <c r="F17" s="103">
        <v>8093</v>
      </c>
      <c r="G17" s="103">
        <v>51</v>
      </c>
      <c r="H17" s="103">
        <v>6645</v>
      </c>
      <c r="I17" s="103">
        <v>28</v>
      </c>
      <c r="J17" s="103">
        <v>1448</v>
      </c>
      <c r="K17" s="103">
        <v>0</v>
      </c>
      <c r="L17" s="103">
        <v>0</v>
      </c>
      <c r="M17" s="103">
        <v>0</v>
      </c>
      <c r="N17" s="103">
        <v>0</v>
      </c>
      <c r="O17" s="100"/>
      <c r="P17" s="100"/>
    </row>
    <row r="18" spans="1:16" s="3" customFormat="1" ht="9" customHeight="1">
      <c r="A18" s="95"/>
      <c r="B18" s="95"/>
      <c r="C18" s="95"/>
      <c r="D18" s="96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100"/>
      <c r="P18" s="100"/>
    </row>
    <row r="19" spans="1:14" s="3" customFormat="1" ht="14.25" customHeight="1" thickBot="1">
      <c r="A19" s="3" t="s">
        <v>49</v>
      </c>
      <c r="N19" s="80" t="s">
        <v>134</v>
      </c>
    </row>
    <row r="20" spans="1:14" s="3" customFormat="1" ht="16.5" customHeight="1">
      <c r="A20" s="205" t="s">
        <v>68</v>
      </c>
      <c r="B20" s="205"/>
      <c r="C20" s="205"/>
      <c r="D20" s="206"/>
      <c r="E20" s="203" t="s">
        <v>135</v>
      </c>
      <c r="F20" s="230"/>
      <c r="G20" s="203" t="s">
        <v>136</v>
      </c>
      <c r="H20" s="203"/>
      <c r="I20" s="203" t="s">
        <v>137</v>
      </c>
      <c r="J20" s="203"/>
      <c r="K20" s="203" t="s">
        <v>138</v>
      </c>
      <c r="L20" s="203"/>
      <c r="M20" s="203" t="s">
        <v>139</v>
      </c>
      <c r="N20" s="204"/>
    </row>
    <row r="21" spans="1:14" s="3" customFormat="1" ht="16.5" customHeight="1">
      <c r="A21" s="207"/>
      <c r="B21" s="207"/>
      <c r="C21" s="207"/>
      <c r="D21" s="208"/>
      <c r="E21" s="92" t="s">
        <v>140</v>
      </c>
      <c r="F21" s="92" t="s">
        <v>141</v>
      </c>
      <c r="G21" s="92" t="s">
        <v>140</v>
      </c>
      <c r="H21" s="92" t="s">
        <v>141</v>
      </c>
      <c r="I21" s="92" t="s">
        <v>140</v>
      </c>
      <c r="J21" s="92" t="s">
        <v>141</v>
      </c>
      <c r="K21" s="92" t="s">
        <v>140</v>
      </c>
      <c r="L21" s="92" t="s">
        <v>141</v>
      </c>
      <c r="M21" s="92" t="s">
        <v>140</v>
      </c>
      <c r="N21" s="93" t="s">
        <v>141</v>
      </c>
    </row>
    <row r="22" spans="1:14" s="3" customFormat="1" ht="16.5" customHeight="1">
      <c r="A22" s="95" t="s">
        <v>76</v>
      </c>
      <c r="B22" s="95">
        <v>17</v>
      </c>
      <c r="C22" s="95" t="s">
        <v>77</v>
      </c>
      <c r="D22" s="99">
        <v>2005</v>
      </c>
      <c r="E22" s="104">
        <v>292</v>
      </c>
      <c r="F22" s="104">
        <v>29831</v>
      </c>
      <c r="G22" s="104">
        <v>164</v>
      </c>
      <c r="H22" s="104">
        <v>22552</v>
      </c>
      <c r="I22" s="104">
        <v>123</v>
      </c>
      <c r="J22" s="104">
        <v>6696</v>
      </c>
      <c r="K22" s="104">
        <v>1</v>
      </c>
      <c r="L22" s="104">
        <v>122</v>
      </c>
      <c r="M22" s="104">
        <v>4</v>
      </c>
      <c r="N22" s="104">
        <v>461</v>
      </c>
    </row>
    <row r="23" spans="1:16" s="3" customFormat="1" ht="13.5" customHeight="1" thickBot="1">
      <c r="A23" s="101"/>
      <c r="B23" s="101">
        <v>18</v>
      </c>
      <c r="C23" s="101" t="s">
        <v>77</v>
      </c>
      <c r="D23" s="102">
        <v>2006</v>
      </c>
      <c r="E23" s="103">
        <v>279</v>
      </c>
      <c r="F23" s="103">
        <v>29725</v>
      </c>
      <c r="G23" s="103">
        <v>172</v>
      </c>
      <c r="H23" s="103">
        <v>24420</v>
      </c>
      <c r="I23" s="103">
        <v>99</v>
      </c>
      <c r="J23" s="103">
        <v>4469</v>
      </c>
      <c r="K23" s="103">
        <v>1</v>
      </c>
      <c r="L23" s="103">
        <v>118</v>
      </c>
      <c r="M23" s="103">
        <v>7</v>
      </c>
      <c r="N23" s="103">
        <v>718</v>
      </c>
      <c r="O23" s="100"/>
      <c r="P23" s="100"/>
    </row>
    <row r="24" ht="15.75" customHeight="1">
      <c r="A24" s="2" t="s">
        <v>143</v>
      </c>
    </row>
  </sheetData>
  <mergeCells count="18">
    <mergeCell ref="K20:L20"/>
    <mergeCell ref="M20:N20"/>
    <mergeCell ref="A20:D21"/>
    <mergeCell ref="E20:F20"/>
    <mergeCell ref="G20:H20"/>
    <mergeCell ref="I20:J20"/>
    <mergeCell ref="G14:H14"/>
    <mergeCell ref="I14:J14"/>
    <mergeCell ref="G3:H3"/>
    <mergeCell ref="I3:J3"/>
    <mergeCell ref="A3:D4"/>
    <mergeCell ref="E3:F3"/>
    <mergeCell ref="A14:D15"/>
    <mergeCell ref="E14:F14"/>
    <mergeCell ref="K3:L3"/>
    <mergeCell ref="M3:N3"/>
    <mergeCell ref="K14:L14"/>
    <mergeCell ref="M14:N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" sqref="A1"/>
    </sheetView>
  </sheetViews>
  <sheetFormatPr defaultColWidth="9.00390625" defaultRowHeight="15.75" customHeight="1"/>
  <cols>
    <col min="1" max="1" width="24.625" style="2" customWidth="1"/>
    <col min="2" max="6" width="12.25390625" style="2" customWidth="1"/>
    <col min="7" max="16384" width="9.00390625" style="2" customWidth="1"/>
  </cols>
  <sheetData>
    <row r="1" ht="18.75" customHeight="1">
      <c r="A1" s="1" t="s">
        <v>312</v>
      </c>
    </row>
    <row r="2" spans="1:6" ht="18" customHeight="1" thickBot="1">
      <c r="A2" s="2" t="s">
        <v>145</v>
      </c>
      <c r="E2" s="105"/>
      <c r="F2" s="35" t="s">
        <v>297</v>
      </c>
    </row>
    <row r="3" spans="1:6" ht="18" customHeight="1">
      <c r="A3" s="216" t="s">
        <v>146</v>
      </c>
      <c r="B3" s="106" t="s">
        <v>147</v>
      </c>
      <c r="C3" s="106" t="s">
        <v>148</v>
      </c>
      <c r="D3" s="107" t="s">
        <v>149</v>
      </c>
      <c r="E3" s="108" t="s">
        <v>174</v>
      </c>
      <c r="F3" s="107" t="s">
        <v>150</v>
      </c>
    </row>
    <row r="4" spans="1:6" ht="18" customHeight="1">
      <c r="A4" s="218"/>
      <c r="B4" s="109">
        <v>1983</v>
      </c>
      <c r="C4" s="109">
        <v>1988</v>
      </c>
      <c r="D4" s="110">
        <v>1993</v>
      </c>
      <c r="E4" s="110">
        <v>1998</v>
      </c>
      <c r="F4" s="110">
        <v>2003</v>
      </c>
    </row>
    <row r="5" spans="1:6" ht="18" customHeight="1">
      <c r="A5" s="111" t="s">
        <v>151</v>
      </c>
      <c r="B5" s="66">
        <v>130970</v>
      </c>
      <c r="C5" s="66">
        <v>149420</v>
      </c>
      <c r="D5" s="66">
        <v>166490</v>
      </c>
      <c r="E5" s="66">
        <v>185400</v>
      </c>
      <c r="F5" s="66">
        <v>199800</v>
      </c>
    </row>
    <row r="6" spans="1:6" ht="18" customHeight="1">
      <c r="A6" s="112" t="s">
        <v>152</v>
      </c>
      <c r="B6" s="66">
        <v>115830</v>
      </c>
      <c r="C6" s="66">
        <v>132270</v>
      </c>
      <c r="D6" s="66">
        <v>146930</v>
      </c>
      <c r="E6" s="66">
        <v>160690</v>
      </c>
      <c r="F6" s="66">
        <v>165750</v>
      </c>
    </row>
    <row r="7" spans="1:6" ht="18" customHeight="1">
      <c r="A7" s="113" t="s">
        <v>153</v>
      </c>
      <c r="B7" s="66">
        <v>115250</v>
      </c>
      <c r="C7" s="66">
        <v>131920</v>
      </c>
      <c r="D7" s="66">
        <v>146440</v>
      </c>
      <c r="E7" s="66">
        <v>160060</v>
      </c>
      <c r="F7" s="66">
        <v>164870</v>
      </c>
    </row>
    <row r="8" spans="1:6" ht="18" customHeight="1">
      <c r="A8" s="113" t="s">
        <v>154</v>
      </c>
      <c r="B8" s="66">
        <v>580</v>
      </c>
      <c r="C8" s="66">
        <v>350</v>
      </c>
      <c r="D8" s="66">
        <v>490</v>
      </c>
      <c r="E8" s="66">
        <v>630</v>
      </c>
      <c r="F8" s="66">
        <v>890</v>
      </c>
    </row>
    <row r="9" spans="1:6" ht="18" customHeight="1">
      <c r="A9" s="112" t="s">
        <v>155</v>
      </c>
      <c r="B9" s="66">
        <v>15140</v>
      </c>
      <c r="C9" s="66">
        <v>17150</v>
      </c>
      <c r="D9" s="66">
        <v>19550</v>
      </c>
      <c r="E9" s="66">
        <v>24710</v>
      </c>
      <c r="F9" s="66">
        <v>34050</v>
      </c>
    </row>
    <row r="10" spans="1:6" ht="18" customHeight="1">
      <c r="A10" s="113" t="s">
        <v>156</v>
      </c>
      <c r="B10" s="66">
        <v>2560</v>
      </c>
      <c r="C10" s="66">
        <v>2380</v>
      </c>
      <c r="D10" s="66">
        <v>2620</v>
      </c>
      <c r="E10" s="66">
        <v>1470</v>
      </c>
      <c r="F10" s="66">
        <v>1350</v>
      </c>
    </row>
    <row r="11" spans="1:6" ht="18" customHeight="1">
      <c r="A11" s="113" t="s">
        <v>157</v>
      </c>
      <c r="B11" s="66">
        <v>10810</v>
      </c>
      <c r="C11" s="66">
        <v>14520</v>
      </c>
      <c r="D11" s="66">
        <v>16150</v>
      </c>
      <c r="E11" s="66">
        <v>22750</v>
      </c>
      <c r="F11" s="66">
        <v>32210</v>
      </c>
    </row>
    <row r="12" spans="1:6" ht="18" customHeight="1">
      <c r="A12" s="113" t="s">
        <v>158</v>
      </c>
      <c r="B12" s="66">
        <v>1760</v>
      </c>
      <c r="C12" s="66">
        <v>260</v>
      </c>
      <c r="D12" s="66">
        <v>780</v>
      </c>
      <c r="E12" s="66">
        <v>490</v>
      </c>
      <c r="F12" s="66">
        <v>500</v>
      </c>
    </row>
    <row r="13" spans="1:6" ht="18" customHeight="1" thickBot="1">
      <c r="A13" s="114" t="s">
        <v>159</v>
      </c>
      <c r="B13" s="71">
        <v>620</v>
      </c>
      <c r="C13" s="71">
        <v>500</v>
      </c>
      <c r="D13" s="71">
        <v>410</v>
      </c>
      <c r="E13" s="71">
        <v>230</v>
      </c>
      <c r="F13" s="71">
        <v>220</v>
      </c>
    </row>
    <row r="14" ht="18" customHeight="1"/>
    <row r="15" spans="1:6" ht="18" customHeight="1" thickBot="1">
      <c r="A15" s="2" t="s">
        <v>83</v>
      </c>
      <c r="E15" s="105"/>
      <c r="F15" s="35" t="s">
        <v>297</v>
      </c>
    </row>
    <row r="16" spans="1:6" ht="18" customHeight="1">
      <c r="A16" s="216" t="s">
        <v>146</v>
      </c>
      <c r="B16" s="106" t="s">
        <v>147</v>
      </c>
      <c r="C16" s="106" t="s">
        <v>148</v>
      </c>
      <c r="D16" s="107" t="s">
        <v>149</v>
      </c>
      <c r="E16" s="108" t="s">
        <v>174</v>
      </c>
      <c r="F16" s="107" t="s">
        <v>150</v>
      </c>
    </row>
    <row r="17" spans="1:6" ht="18" customHeight="1">
      <c r="A17" s="218"/>
      <c r="B17" s="109">
        <v>1983</v>
      </c>
      <c r="C17" s="109">
        <v>1988</v>
      </c>
      <c r="D17" s="110">
        <v>1993</v>
      </c>
      <c r="E17" s="110">
        <v>1998</v>
      </c>
      <c r="F17" s="110">
        <v>2003</v>
      </c>
    </row>
    <row r="18" spans="1:6" ht="18" customHeight="1">
      <c r="A18" s="111" t="s">
        <v>151</v>
      </c>
      <c r="B18" s="115" t="s">
        <v>160</v>
      </c>
      <c r="C18" s="115" t="s">
        <v>160</v>
      </c>
      <c r="D18" s="68">
        <v>9600</v>
      </c>
      <c r="E18" s="68">
        <v>9790</v>
      </c>
      <c r="F18" s="68">
        <v>12420</v>
      </c>
    </row>
    <row r="19" spans="1:6" ht="18" customHeight="1">
      <c r="A19" s="112" t="s">
        <v>152</v>
      </c>
      <c r="B19" s="115" t="s">
        <v>161</v>
      </c>
      <c r="C19" s="115" t="s">
        <v>161</v>
      </c>
      <c r="D19" s="68">
        <v>8790</v>
      </c>
      <c r="E19" s="68">
        <v>8850</v>
      </c>
      <c r="F19" s="68">
        <v>11450</v>
      </c>
    </row>
    <row r="20" spans="1:6" ht="18" customHeight="1">
      <c r="A20" s="113" t="s">
        <v>153</v>
      </c>
      <c r="B20" s="115" t="s">
        <v>162</v>
      </c>
      <c r="C20" s="115" t="s">
        <v>162</v>
      </c>
      <c r="D20" s="68">
        <v>8790</v>
      </c>
      <c r="E20" s="68">
        <v>8850</v>
      </c>
      <c r="F20" s="68">
        <v>11270</v>
      </c>
    </row>
    <row r="21" spans="1:6" ht="18" customHeight="1">
      <c r="A21" s="113" t="s">
        <v>154</v>
      </c>
      <c r="B21" s="115" t="s">
        <v>162</v>
      </c>
      <c r="C21" s="115" t="s">
        <v>162</v>
      </c>
      <c r="D21" s="68">
        <v>0</v>
      </c>
      <c r="E21" s="68">
        <v>0</v>
      </c>
      <c r="F21" s="68">
        <v>180</v>
      </c>
    </row>
    <row r="22" spans="1:6" ht="18" customHeight="1">
      <c r="A22" s="112" t="s">
        <v>155</v>
      </c>
      <c r="B22" s="115" t="s">
        <v>161</v>
      </c>
      <c r="C22" s="115" t="s">
        <v>161</v>
      </c>
      <c r="D22" s="68">
        <v>810</v>
      </c>
      <c r="E22" s="68">
        <v>940</v>
      </c>
      <c r="F22" s="68">
        <v>970</v>
      </c>
    </row>
    <row r="23" spans="1:6" ht="18" customHeight="1">
      <c r="A23" s="113" t="s">
        <v>156</v>
      </c>
      <c r="B23" s="115" t="s">
        <v>162</v>
      </c>
      <c r="C23" s="115" t="s">
        <v>162</v>
      </c>
      <c r="D23" s="68">
        <v>20</v>
      </c>
      <c r="E23" s="68">
        <v>20</v>
      </c>
      <c r="F23" s="68">
        <v>30</v>
      </c>
    </row>
    <row r="24" spans="1:6" ht="18" customHeight="1">
      <c r="A24" s="113" t="s">
        <v>157</v>
      </c>
      <c r="B24" s="115" t="s">
        <v>163</v>
      </c>
      <c r="C24" s="115" t="s">
        <v>163</v>
      </c>
      <c r="D24" s="68">
        <v>770</v>
      </c>
      <c r="E24" s="68">
        <v>880</v>
      </c>
      <c r="F24" s="68">
        <v>910</v>
      </c>
    </row>
    <row r="25" spans="1:6" ht="18" customHeight="1">
      <c r="A25" s="113" t="s">
        <v>158</v>
      </c>
      <c r="B25" s="115" t="s">
        <v>164</v>
      </c>
      <c r="C25" s="115" t="s">
        <v>164</v>
      </c>
      <c r="D25" s="68">
        <v>20</v>
      </c>
      <c r="E25" s="68">
        <v>50</v>
      </c>
      <c r="F25" s="68">
        <v>30</v>
      </c>
    </row>
    <row r="26" spans="1:6" ht="18" customHeight="1" thickBot="1">
      <c r="A26" s="114" t="s">
        <v>159</v>
      </c>
      <c r="B26" s="116" t="s">
        <v>165</v>
      </c>
      <c r="C26" s="116" t="s">
        <v>165</v>
      </c>
      <c r="D26" s="72">
        <v>20</v>
      </c>
      <c r="E26" s="72">
        <v>50</v>
      </c>
      <c r="F26" s="72">
        <v>20</v>
      </c>
    </row>
    <row r="27" spans="1:6" ht="18" customHeight="1">
      <c r="A27" s="36" t="s">
        <v>166</v>
      </c>
      <c r="B27" s="115"/>
      <c r="C27" s="115"/>
      <c r="D27" s="68"/>
      <c r="E27" s="68"/>
      <c r="F27" s="68"/>
    </row>
    <row r="28" ht="18" customHeight="1">
      <c r="A28" s="2" t="s">
        <v>167</v>
      </c>
    </row>
  </sheetData>
  <mergeCells count="2">
    <mergeCell ref="A3:A4"/>
    <mergeCell ref="A16:A1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25"/>
  <sheetViews>
    <sheetView workbookViewId="0" topLeftCell="A1">
      <selection activeCell="A1" sqref="A1"/>
    </sheetView>
  </sheetViews>
  <sheetFormatPr defaultColWidth="9.00390625" defaultRowHeight="15" customHeight="1"/>
  <cols>
    <col min="1" max="1" width="9.00390625" style="2" customWidth="1"/>
    <col min="2" max="2" width="9.875" style="2" customWidth="1"/>
    <col min="3" max="3" width="4.875" style="2" customWidth="1"/>
    <col min="4" max="8" width="12.625" style="2" customWidth="1"/>
    <col min="9" max="16384" width="9.00390625" style="2" customWidth="1"/>
  </cols>
  <sheetData>
    <row r="1" ht="18.75" customHeight="1">
      <c r="A1" s="1" t="s">
        <v>298</v>
      </c>
    </row>
    <row r="2" spans="1:27" ht="18" customHeight="1" thickBot="1">
      <c r="A2" s="2" t="s">
        <v>66</v>
      </c>
      <c r="G2" s="35"/>
      <c r="H2" s="35" t="s">
        <v>169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pans="1:27" ht="18" customHeight="1">
      <c r="A3" s="215" t="s">
        <v>170</v>
      </c>
      <c r="B3" s="215"/>
      <c r="C3" s="215"/>
      <c r="D3" s="106" t="s">
        <v>171</v>
      </c>
      <c r="E3" s="106" t="s">
        <v>172</v>
      </c>
      <c r="F3" s="106" t="s">
        <v>173</v>
      </c>
      <c r="G3" s="107" t="s">
        <v>174</v>
      </c>
      <c r="H3" s="107" t="s">
        <v>150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8" customHeight="1">
      <c r="A4" s="217"/>
      <c r="B4" s="217"/>
      <c r="C4" s="217"/>
      <c r="D4" s="109">
        <v>1983</v>
      </c>
      <c r="E4" s="109">
        <v>1988</v>
      </c>
      <c r="F4" s="109">
        <v>1993</v>
      </c>
      <c r="G4" s="110">
        <v>1998</v>
      </c>
      <c r="H4" s="110">
        <v>2003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8" customHeight="1">
      <c r="A5" s="117" t="s">
        <v>175</v>
      </c>
      <c r="B5" s="117"/>
      <c r="C5" s="111"/>
      <c r="D5" s="118">
        <v>115830</v>
      </c>
      <c r="E5" s="118">
        <v>132270</v>
      </c>
      <c r="F5" s="118">
        <v>146930</v>
      </c>
      <c r="G5" s="118">
        <v>160690</v>
      </c>
      <c r="H5" s="118">
        <v>165750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8" customHeight="1">
      <c r="A6" s="119" t="s">
        <v>176</v>
      </c>
      <c r="B6" s="36" t="s">
        <v>177</v>
      </c>
      <c r="C6" s="120"/>
      <c r="D6" s="115">
        <v>114950</v>
      </c>
      <c r="E6" s="115">
        <v>129920</v>
      </c>
      <c r="F6" s="115">
        <v>141770</v>
      </c>
      <c r="G6" s="115">
        <v>148470</v>
      </c>
      <c r="H6" s="115">
        <v>149300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2:27" ht="18" customHeight="1">
      <c r="B7" s="36" t="s">
        <v>178</v>
      </c>
      <c r="C7" s="120"/>
      <c r="D7" s="115" t="s">
        <v>179</v>
      </c>
      <c r="E7" s="115" t="s">
        <v>179</v>
      </c>
      <c r="F7" s="115" t="s">
        <v>179</v>
      </c>
      <c r="G7" s="115">
        <v>5700</v>
      </c>
      <c r="H7" s="115">
        <v>7650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18" customHeight="1">
      <c r="A8" s="119"/>
      <c r="B8" s="36" t="s">
        <v>180</v>
      </c>
      <c r="C8" s="120"/>
      <c r="D8" s="115">
        <v>170</v>
      </c>
      <c r="E8" s="115">
        <v>550</v>
      </c>
      <c r="F8" s="115">
        <v>90</v>
      </c>
      <c r="G8" s="115">
        <v>500</v>
      </c>
      <c r="H8" s="115">
        <v>50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7" ht="18" customHeight="1">
      <c r="A9" s="119" t="s">
        <v>181</v>
      </c>
      <c r="B9" s="36" t="s">
        <v>182</v>
      </c>
      <c r="C9" s="120"/>
      <c r="D9" s="115">
        <v>65170</v>
      </c>
      <c r="E9" s="115">
        <v>95680</v>
      </c>
      <c r="F9" s="115">
        <v>121150</v>
      </c>
      <c r="G9" s="115">
        <v>143850</v>
      </c>
      <c r="H9" s="115">
        <v>151020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8" customHeight="1">
      <c r="A10" s="119"/>
      <c r="B10" s="36" t="s">
        <v>183</v>
      </c>
      <c r="C10" s="120"/>
      <c r="D10" s="115">
        <v>49960</v>
      </c>
      <c r="E10" s="115">
        <v>34780</v>
      </c>
      <c r="F10" s="115">
        <v>20710</v>
      </c>
      <c r="G10" s="115">
        <v>10820</v>
      </c>
      <c r="H10" s="115">
        <v>6610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18" customHeight="1">
      <c r="A11" s="119" t="s">
        <v>184</v>
      </c>
      <c r="B11" s="36" t="s">
        <v>185</v>
      </c>
      <c r="C11" s="120"/>
      <c r="D11" s="115">
        <v>110050</v>
      </c>
      <c r="E11" s="115">
        <v>127010</v>
      </c>
      <c r="F11" s="115">
        <v>140340</v>
      </c>
      <c r="G11" s="115">
        <v>154050</v>
      </c>
      <c r="H11" s="115">
        <v>156350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ht="18" customHeight="1" thickBot="1">
      <c r="A12" s="42"/>
      <c r="B12" s="42" t="s">
        <v>186</v>
      </c>
      <c r="C12" s="121"/>
      <c r="D12" s="116">
        <v>5070</v>
      </c>
      <c r="E12" s="116">
        <v>3450</v>
      </c>
      <c r="F12" s="116">
        <v>1510</v>
      </c>
      <c r="G12" s="116">
        <v>620</v>
      </c>
      <c r="H12" s="116">
        <v>650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1:29" ht="18" customHeight="1"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8" ht="18" customHeight="1" thickBot="1">
      <c r="A14" s="2" t="s">
        <v>49</v>
      </c>
      <c r="G14" s="35"/>
      <c r="H14" s="35" t="s">
        <v>169</v>
      </c>
    </row>
    <row r="15" spans="1:8" ht="18" customHeight="1">
      <c r="A15" s="215" t="s">
        <v>170</v>
      </c>
      <c r="B15" s="215"/>
      <c r="C15" s="215"/>
      <c r="D15" s="106" t="s">
        <v>171</v>
      </c>
      <c r="E15" s="106" t="s">
        <v>172</v>
      </c>
      <c r="F15" s="106" t="s">
        <v>173</v>
      </c>
      <c r="G15" s="107" t="s">
        <v>174</v>
      </c>
      <c r="H15" s="107" t="s">
        <v>150</v>
      </c>
    </row>
    <row r="16" spans="1:8" ht="18" customHeight="1">
      <c r="A16" s="217"/>
      <c r="B16" s="217"/>
      <c r="C16" s="217"/>
      <c r="D16" s="109">
        <v>1983</v>
      </c>
      <c r="E16" s="109">
        <v>1988</v>
      </c>
      <c r="F16" s="109">
        <v>1993</v>
      </c>
      <c r="G16" s="110">
        <v>1998</v>
      </c>
      <c r="H16" s="110">
        <v>2003</v>
      </c>
    </row>
    <row r="17" spans="1:8" ht="18" customHeight="1">
      <c r="A17" s="117" t="s">
        <v>175</v>
      </c>
      <c r="B17" s="117"/>
      <c r="C17" s="111"/>
      <c r="D17" s="118" t="s">
        <v>187</v>
      </c>
      <c r="E17" s="118" t="s">
        <v>187</v>
      </c>
      <c r="F17" s="122">
        <v>8790</v>
      </c>
      <c r="G17" s="122">
        <v>8850</v>
      </c>
      <c r="H17" s="118" t="s">
        <v>188</v>
      </c>
    </row>
    <row r="18" spans="1:8" ht="18" customHeight="1">
      <c r="A18" s="119" t="s">
        <v>176</v>
      </c>
      <c r="B18" s="36" t="s">
        <v>177</v>
      </c>
      <c r="C18" s="120"/>
      <c r="D18" s="123" t="s">
        <v>187</v>
      </c>
      <c r="E18" s="115" t="s">
        <v>187</v>
      </c>
      <c r="F18" s="231">
        <v>8790</v>
      </c>
      <c r="G18" s="67">
        <v>8660</v>
      </c>
      <c r="H18" s="115" t="s">
        <v>179</v>
      </c>
    </row>
    <row r="19" spans="2:8" ht="18" customHeight="1">
      <c r="B19" s="36" t="s">
        <v>178</v>
      </c>
      <c r="C19" s="120"/>
      <c r="D19" s="115" t="s">
        <v>187</v>
      </c>
      <c r="E19" s="115" t="s">
        <v>187</v>
      </c>
      <c r="F19" s="231"/>
      <c r="G19" s="67">
        <v>190</v>
      </c>
      <c r="H19" s="115" t="s">
        <v>179</v>
      </c>
    </row>
    <row r="20" spans="1:8" ht="18" customHeight="1">
      <c r="A20" s="119"/>
      <c r="B20" s="36" t="s">
        <v>180</v>
      </c>
      <c r="C20" s="120"/>
      <c r="D20" s="123" t="s">
        <v>187</v>
      </c>
      <c r="E20" s="123" t="s">
        <v>187</v>
      </c>
      <c r="F20" s="67">
        <v>0</v>
      </c>
      <c r="G20" s="67">
        <v>0</v>
      </c>
      <c r="H20" s="115" t="s">
        <v>189</v>
      </c>
    </row>
    <row r="21" spans="1:8" ht="18" customHeight="1">
      <c r="A21" s="119" t="s">
        <v>181</v>
      </c>
      <c r="B21" s="36" t="s">
        <v>182</v>
      </c>
      <c r="C21" s="120"/>
      <c r="D21" s="115" t="s">
        <v>187</v>
      </c>
      <c r="E21" s="115" t="s">
        <v>187</v>
      </c>
      <c r="F21" s="67">
        <v>6300</v>
      </c>
      <c r="G21" s="67">
        <v>6340</v>
      </c>
      <c r="H21" s="115" t="s">
        <v>189</v>
      </c>
    </row>
    <row r="22" spans="1:8" ht="18" customHeight="1">
      <c r="A22" s="119"/>
      <c r="B22" s="36" t="s">
        <v>183</v>
      </c>
      <c r="C22" s="120"/>
      <c r="D22" s="115" t="s">
        <v>187</v>
      </c>
      <c r="E22" s="115" t="s">
        <v>187</v>
      </c>
      <c r="F22" s="67">
        <v>2490</v>
      </c>
      <c r="G22" s="67">
        <v>2510</v>
      </c>
      <c r="H22" s="115" t="s">
        <v>190</v>
      </c>
    </row>
    <row r="23" spans="1:8" ht="18" customHeight="1">
      <c r="A23" s="119" t="s">
        <v>184</v>
      </c>
      <c r="B23" s="36" t="s">
        <v>185</v>
      </c>
      <c r="C23" s="120"/>
      <c r="D23" s="115" t="s">
        <v>187</v>
      </c>
      <c r="E23" s="115" t="s">
        <v>187</v>
      </c>
      <c r="F23" s="67">
        <v>8780</v>
      </c>
      <c r="G23" s="67">
        <v>8850</v>
      </c>
      <c r="H23" s="115" t="s">
        <v>189</v>
      </c>
    </row>
    <row r="24" spans="1:8" ht="18" customHeight="1" thickBot="1">
      <c r="A24" s="42"/>
      <c r="B24" s="42" t="s">
        <v>186</v>
      </c>
      <c r="C24" s="121"/>
      <c r="D24" s="116" t="s">
        <v>187</v>
      </c>
      <c r="E24" s="116" t="s">
        <v>187</v>
      </c>
      <c r="F24" s="124">
        <v>10</v>
      </c>
      <c r="G24" s="124">
        <v>0</v>
      </c>
      <c r="H24" s="116" t="s">
        <v>189</v>
      </c>
    </row>
    <row r="25" ht="18" customHeight="1">
      <c r="A25" s="2" t="s">
        <v>191</v>
      </c>
    </row>
    <row r="26" ht="18" customHeight="1"/>
  </sheetData>
  <mergeCells count="3">
    <mergeCell ref="F18:F19"/>
    <mergeCell ref="A3:C4"/>
    <mergeCell ref="A15:C1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A1" sqref="A1"/>
    </sheetView>
  </sheetViews>
  <sheetFormatPr defaultColWidth="9.00390625" defaultRowHeight="13.5"/>
  <cols>
    <col min="1" max="1" width="3.875" style="126" customWidth="1"/>
    <col min="2" max="2" width="2.875" style="126" customWidth="1"/>
    <col min="3" max="3" width="2.625" style="126" customWidth="1"/>
    <col min="4" max="4" width="5.50390625" style="126" customWidth="1"/>
    <col min="5" max="5" width="7.25390625" style="126" customWidth="1"/>
    <col min="6" max="15" width="6.375" style="126" customWidth="1"/>
    <col min="16" max="16384" width="9.00390625" style="126" customWidth="1"/>
  </cols>
  <sheetData>
    <row r="1" ht="15" customHeight="1">
      <c r="A1" s="125" t="s">
        <v>299</v>
      </c>
    </row>
    <row r="2" spans="1:15" s="127" customFormat="1" ht="14.25" customHeight="1" thickBot="1">
      <c r="A2" s="127" t="s">
        <v>66</v>
      </c>
      <c r="O2" s="128" t="s">
        <v>169</v>
      </c>
    </row>
    <row r="3" spans="1:15" s="127" customFormat="1" ht="37.5" customHeight="1">
      <c r="A3" s="232" t="s">
        <v>193</v>
      </c>
      <c r="B3" s="233"/>
      <c r="C3" s="233"/>
      <c r="D3" s="233"/>
      <c r="E3" s="129" t="s">
        <v>194</v>
      </c>
      <c r="F3" s="130" t="s">
        <v>195</v>
      </c>
      <c r="G3" s="130" t="s">
        <v>196</v>
      </c>
      <c r="H3" s="130" t="s">
        <v>197</v>
      </c>
      <c r="I3" s="130" t="s">
        <v>198</v>
      </c>
      <c r="J3" s="130" t="s">
        <v>199</v>
      </c>
      <c r="K3" s="130" t="s">
        <v>200</v>
      </c>
      <c r="L3" s="130" t="s">
        <v>201</v>
      </c>
      <c r="M3" s="130" t="s">
        <v>202</v>
      </c>
      <c r="N3" s="130" t="s">
        <v>203</v>
      </c>
      <c r="O3" s="131" t="s">
        <v>204</v>
      </c>
    </row>
    <row r="4" spans="1:15" s="127" customFormat="1" ht="14.25" customHeight="1">
      <c r="A4" s="132" t="s">
        <v>205</v>
      </c>
      <c r="B4" s="133">
        <v>63</v>
      </c>
      <c r="C4" s="133" t="s">
        <v>206</v>
      </c>
      <c r="D4" s="134">
        <v>1988</v>
      </c>
      <c r="E4" s="135">
        <v>52950</v>
      </c>
      <c r="F4" s="136">
        <v>1570</v>
      </c>
      <c r="G4" s="136">
        <v>2500</v>
      </c>
      <c r="H4" s="136">
        <v>4500</v>
      </c>
      <c r="I4" s="136">
        <v>3120</v>
      </c>
      <c r="J4" s="136">
        <v>10160</v>
      </c>
      <c r="K4" s="136">
        <v>14420</v>
      </c>
      <c r="L4" s="136">
        <v>13080</v>
      </c>
      <c r="M4" s="136">
        <v>1480</v>
      </c>
      <c r="N4" s="136">
        <v>1140</v>
      </c>
      <c r="O4" s="136" t="s">
        <v>207</v>
      </c>
    </row>
    <row r="5" spans="1:15" s="127" customFormat="1" ht="9" customHeight="1">
      <c r="A5" s="132"/>
      <c r="B5" s="132"/>
      <c r="C5" s="132"/>
      <c r="D5" s="132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</row>
    <row r="6" spans="1:15" s="127" customFormat="1" ht="37.5" customHeight="1">
      <c r="A6" s="234" t="s">
        <v>193</v>
      </c>
      <c r="B6" s="235"/>
      <c r="C6" s="235"/>
      <c r="D6" s="235"/>
      <c r="E6" s="138" t="s">
        <v>194</v>
      </c>
      <c r="F6" s="139" t="s">
        <v>195</v>
      </c>
      <c r="G6" s="139" t="s">
        <v>208</v>
      </c>
      <c r="H6" s="139" t="s">
        <v>198</v>
      </c>
      <c r="I6" s="139" t="s">
        <v>200</v>
      </c>
      <c r="J6" s="139" t="s">
        <v>209</v>
      </c>
      <c r="K6" s="139" t="s">
        <v>202</v>
      </c>
      <c r="L6" s="139" t="s">
        <v>210</v>
      </c>
      <c r="M6" s="139" t="s">
        <v>211</v>
      </c>
      <c r="N6" s="139" t="s">
        <v>212</v>
      </c>
      <c r="O6" s="140" t="s">
        <v>204</v>
      </c>
    </row>
    <row r="7" spans="1:15" s="127" customFormat="1" ht="14.25" customHeight="1">
      <c r="A7" s="132" t="s">
        <v>142</v>
      </c>
      <c r="B7" s="132">
        <v>5</v>
      </c>
      <c r="C7" s="132" t="s">
        <v>206</v>
      </c>
      <c r="D7" s="141">
        <v>1993</v>
      </c>
      <c r="E7" s="142">
        <v>63090</v>
      </c>
      <c r="F7" s="142">
        <v>1840</v>
      </c>
      <c r="G7" s="142">
        <v>2280</v>
      </c>
      <c r="H7" s="142">
        <v>5880</v>
      </c>
      <c r="I7" s="142">
        <v>20090</v>
      </c>
      <c r="J7" s="142">
        <v>20420</v>
      </c>
      <c r="K7" s="142">
        <v>8310</v>
      </c>
      <c r="L7" s="142">
        <v>2650</v>
      </c>
      <c r="M7" s="142">
        <v>1070</v>
      </c>
      <c r="N7" s="142">
        <v>510</v>
      </c>
      <c r="O7" s="142">
        <v>40</v>
      </c>
    </row>
    <row r="8" spans="1:15" s="127" customFormat="1" ht="14.25" customHeight="1">
      <c r="A8" s="133"/>
      <c r="B8" s="133">
        <v>10</v>
      </c>
      <c r="C8" s="133" t="s">
        <v>206</v>
      </c>
      <c r="D8" s="134">
        <v>1998</v>
      </c>
      <c r="E8" s="143">
        <v>68720</v>
      </c>
      <c r="F8" s="143">
        <v>1120</v>
      </c>
      <c r="G8" s="143">
        <v>3930</v>
      </c>
      <c r="H8" s="143">
        <v>4540</v>
      </c>
      <c r="I8" s="143">
        <v>15170</v>
      </c>
      <c r="J8" s="143">
        <v>24660</v>
      </c>
      <c r="K8" s="143">
        <v>12740</v>
      </c>
      <c r="L8" s="143">
        <v>3580</v>
      </c>
      <c r="M8" s="143">
        <v>1250</v>
      </c>
      <c r="N8" s="143">
        <v>680</v>
      </c>
      <c r="O8" s="143">
        <v>1050</v>
      </c>
    </row>
    <row r="9" spans="1:15" s="127" customFormat="1" ht="9" customHeight="1">
      <c r="A9" s="144"/>
      <c r="B9" s="144"/>
      <c r="C9" s="144"/>
      <c r="D9" s="145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</row>
    <row r="10" spans="1:15" s="127" customFormat="1" ht="37.5" customHeight="1">
      <c r="A10" s="234" t="s">
        <v>193</v>
      </c>
      <c r="B10" s="235"/>
      <c r="C10" s="235"/>
      <c r="D10" s="235"/>
      <c r="E10" s="138" t="s">
        <v>194</v>
      </c>
      <c r="F10" s="139" t="s">
        <v>195</v>
      </c>
      <c r="G10" s="139" t="s">
        <v>208</v>
      </c>
      <c r="H10" s="139" t="s">
        <v>198</v>
      </c>
      <c r="I10" s="139" t="s">
        <v>200</v>
      </c>
      <c r="J10" s="139" t="s">
        <v>209</v>
      </c>
      <c r="K10" s="139" t="s">
        <v>202</v>
      </c>
      <c r="L10" s="139" t="s">
        <v>210</v>
      </c>
      <c r="M10" s="139" t="s">
        <v>213</v>
      </c>
      <c r="N10" s="139" t="s">
        <v>214</v>
      </c>
      <c r="O10" s="140" t="s">
        <v>204</v>
      </c>
    </row>
    <row r="11" spans="1:15" s="127" customFormat="1" ht="14.25" customHeight="1" thickBot="1">
      <c r="A11" s="147" t="s">
        <v>142</v>
      </c>
      <c r="B11" s="148">
        <v>15</v>
      </c>
      <c r="C11" s="148" t="s">
        <v>206</v>
      </c>
      <c r="D11" s="102">
        <v>2003</v>
      </c>
      <c r="E11" s="149">
        <v>62560</v>
      </c>
      <c r="F11" s="149">
        <v>840</v>
      </c>
      <c r="G11" s="149">
        <v>1470</v>
      </c>
      <c r="H11" s="149">
        <v>5250</v>
      </c>
      <c r="I11" s="149">
        <v>11840</v>
      </c>
      <c r="J11" s="149">
        <v>21060</v>
      </c>
      <c r="K11" s="149">
        <v>14040</v>
      </c>
      <c r="L11" s="149">
        <v>4150</v>
      </c>
      <c r="M11" s="149">
        <v>1930</v>
      </c>
      <c r="N11" s="149">
        <v>190</v>
      </c>
      <c r="O11" s="149">
        <v>1790</v>
      </c>
    </row>
    <row r="12" s="127" customFormat="1" ht="14.25" customHeight="1"/>
    <row r="13" ht="18" customHeight="1">
      <c r="A13" s="126" t="s">
        <v>49</v>
      </c>
    </row>
    <row r="14" spans="1:15" ht="37.5" customHeight="1">
      <c r="A14" s="234" t="s">
        <v>193</v>
      </c>
      <c r="B14" s="235"/>
      <c r="C14" s="235"/>
      <c r="D14" s="235"/>
      <c r="E14" s="138" t="s">
        <v>194</v>
      </c>
      <c r="F14" s="139" t="s">
        <v>215</v>
      </c>
      <c r="G14" s="139" t="s">
        <v>216</v>
      </c>
      <c r="H14" s="139" t="s">
        <v>217</v>
      </c>
      <c r="I14" s="139" t="s">
        <v>218</v>
      </c>
      <c r="J14" s="139" t="s">
        <v>219</v>
      </c>
      <c r="K14" s="139" t="s">
        <v>220</v>
      </c>
      <c r="L14" s="139" t="s">
        <v>221</v>
      </c>
      <c r="M14" s="139" t="s">
        <v>222</v>
      </c>
      <c r="N14" s="139" t="s">
        <v>223</v>
      </c>
      <c r="O14" s="140" t="s">
        <v>224</v>
      </c>
    </row>
    <row r="15" spans="1:15" ht="14.25" customHeight="1">
      <c r="A15" s="150" t="s">
        <v>225</v>
      </c>
      <c r="B15" s="151">
        <v>5</v>
      </c>
      <c r="C15" s="150" t="s">
        <v>206</v>
      </c>
      <c r="D15" s="96">
        <v>1993</v>
      </c>
      <c r="E15" s="152">
        <v>2450</v>
      </c>
      <c r="F15" s="153">
        <v>140</v>
      </c>
      <c r="G15" s="153">
        <v>110</v>
      </c>
      <c r="H15" s="153">
        <v>220</v>
      </c>
      <c r="I15" s="153">
        <v>270</v>
      </c>
      <c r="J15" s="153">
        <v>1460</v>
      </c>
      <c r="K15" s="153">
        <v>260</v>
      </c>
      <c r="L15" s="153">
        <v>0</v>
      </c>
      <c r="M15" s="153">
        <v>0</v>
      </c>
      <c r="N15" s="153">
        <v>0</v>
      </c>
      <c r="O15" s="151">
        <v>0</v>
      </c>
    </row>
    <row r="16" spans="1:15" ht="14.25" customHeight="1" thickBot="1">
      <c r="A16" s="148"/>
      <c r="B16" s="148">
        <v>10</v>
      </c>
      <c r="C16" s="148" t="s">
        <v>206</v>
      </c>
      <c r="D16" s="102">
        <v>1998</v>
      </c>
      <c r="E16" s="154">
        <v>1020</v>
      </c>
      <c r="F16" s="154">
        <v>70</v>
      </c>
      <c r="G16" s="154">
        <v>0</v>
      </c>
      <c r="H16" s="154">
        <v>50</v>
      </c>
      <c r="I16" s="154">
        <v>160</v>
      </c>
      <c r="J16" s="154">
        <v>590</v>
      </c>
      <c r="K16" s="154">
        <v>90</v>
      </c>
      <c r="L16" s="154">
        <v>60</v>
      </c>
      <c r="M16" s="154">
        <v>10</v>
      </c>
      <c r="N16" s="154">
        <v>0</v>
      </c>
      <c r="O16" s="154">
        <v>0</v>
      </c>
    </row>
    <row r="17" ht="12">
      <c r="A17" s="126" t="s">
        <v>226</v>
      </c>
    </row>
  </sheetData>
  <mergeCells count="4">
    <mergeCell ref="A3:D3"/>
    <mergeCell ref="A6:D6"/>
    <mergeCell ref="A10:D10"/>
    <mergeCell ref="A14:D1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1997-01-08T22:48:59Z</dcterms:created>
  <dcterms:modified xsi:type="dcterms:W3CDTF">2012-05-16T08:20:43Z</dcterms:modified>
  <cp:category/>
  <cp:version/>
  <cp:contentType/>
  <cp:contentStatus/>
</cp:coreProperties>
</file>