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20.30.42\userprofile2\0000089681\Desktop\"/>
    </mc:Choice>
  </mc:AlternateContent>
  <bookViews>
    <workbookView xWindow="0" yWindow="0" windowWidth="20490" windowHeight="7770" firstSheet="15" activeTab="15"/>
  </bookViews>
  <sheets>
    <sheet name="提出書類一覧" sheetId="1" state="hidden" r:id="rId1"/>
    <sheet name="担当者連絡票" sheetId="3" state="hidden" r:id="rId2"/>
    <sheet name="別紙1" sheetId="2" state="hidden" r:id="rId3"/>
    <sheet name="別紙2-1" sheetId="10" state="hidden" r:id="rId4"/>
    <sheet name="別紙6" sheetId="6" state="hidden" r:id="rId5"/>
    <sheet name="別紙9－3" sheetId="7" state="hidden" r:id="rId6"/>
    <sheet name="別紙9－4" sheetId="9" state="hidden" r:id="rId7"/>
    <sheet name="別紙11" sheetId="8" state="hidden" r:id="rId8"/>
    <sheet name="別紙12－6" sheetId="5" state="hidden" r:id="rId9"/>
    <sheet name="別紙21" sheetId="15" state="hidden" r:id="rId10"/>
    <sheet name="別紙22" sheetId="14" state="hidden" r:id="rId11"/>
    <sheet name="別紙23" sheetId="16" state="hidden" r:id="rId12"/>
    <sheet name="参考51-1" sheetId="12" state="hidden" r:id="rId13"/>
    <sheet name="参考51-2" sheetId="18" state="hidden" r:id="rId14"/>
    <sheet name="参考51-3" sheetId="11" state="hidden" r:id="rId15"/>
    <sheet name="判定表（前年実績）" sheetId="19" r:id="rId16"/>
    <sheet name="判定表（3か月） " sheetId="21" r:id="rId17"/>
    <sheet name="Sheet1" sheetId="20" state="hidden" r:id="rId18"/>
  </sheets>
  <definedNames>
    <definedName name="_xlnm._FilterDatabase" localSheetId="2" hidden="1">別紙1!#REF!</definedName>
    <definedName name="_xlnm.Print_Area" localSheetId="12">'参考51-1'!$A$1:$Q$43</definedName>
    <definedName name="_xlnm.Print_Area" localSheetId="13">'参考51-2'!$A$1:$J$49</definedName>
    <definedName name="_xlnm.Print_Area" localSheetId="14">'参考51-3'!$A$1:$Y$42</definedName>
    <definedName name="_xlnm.Print_Area" localSheetId="1">担当者連絡票!$A$1:$AN$26</definedName>
    <definedName name="_xlnm.Print_Area" localSheetId="16">'判定表（3か月） '!$A$1:$O$52</definedName>
    <definedName name="_xlnm.Print_Area" localSheetId="7">別紙11!$A$1:$Z$51</definedName>
    <definedName name="_xlnm.Print_Area" localSheetId="8">'別紙12－6'!$A$1:$AC$45</definedName>
    <definedName name="_xlnm.Print_Area" localSheetId="9">別紙21!$A$1:$AA$30</definedName>
    <definedName name="_xlnm.Print_Area" localSheetId="3">'別紙2-1'!$A$1:$AN$84</definedName>
    <definedName name="_xlnm.Print_Area" localSheetId="10">別紙22!$A$1:$AA$37</definedName>
    <definedName name="_xlnm.Print_Area" localSheetId="11">別紙23!$A$1:$AC$43</definedName>
    <definedName name="_xlnm.Print_Area" localSheetId="4">別紙6!$A$1:$AL$41</definedName>
    <definedName name="_xlnm.Print_Area" localSheetId="5">'別紙9－3'!$A$1:$AA$35</definedName>
    <definedName name="_xlnm.Print_Area" localSheetId="6">'別紙9－4'!$A$1:$AB$33</definedName>
    <definedName name="Z_918D9391_3166_42FD_8CCC_73DDA136E9AD_.wvu.PrintArea" localSheetId="2" hidden="1">別紙1!$A$1:$Q$34</definedName>
  </definedNames>
  <calcPr calcId="152511"/>
</workbook>
</file>

<file path=xl/calcChain.xml><?xml version="1.0" encoding="utf-8"?>
<calcChain xmlns="http://schemas.openxmlformats.org/spreadsheetml/2006/main">
  <c r="K3" i="21" l="1"/>
  <c r="K3" i="19"/>
  <c r="E49" i="21"/>
  <c r="F49" i="21"/>
  <c r="G49" i="21"/>
  <c r="E49" i="19"/>
  <c r="F49" i="19"/>
  <c r="G49" i="19"/>
  <c r="H49" i="19"/>
  <c r="I49" i="19"/>
  <c r="J49" i="19"/>
  <c r="K49" i="19"/>
  <c r="L49" i="19"/>
  <c r="M49" i="19"/>
  <c r="N49" i="19"/>
  <c r="D49" i="19"/>
  <c r="D49" i="21"/>
  <c r="O31" i="19" l="1"/>
  <c r="G31" i="21"/>
  <c r="G46" i="21"/>
  <c r="G45" i="21"/>
  <c r="F34" i="21"/>
  <c r="E34" i="21"/>
  <c r="D34" i="21"/>
  <c r="F32" i="21"/>
  <c r="F35" i="21" s="1"/>
  <c r="E32" i="21"/>
  <c r="E35" i="21" s="1"/>
  <c r="D32" i="21"/>
  <c r="D35" i="21" s="1"/>
  <c r="G30" i="21"/>
  <c r="G29" i="21"/>
  <c r="F17" i="21"/>
  <c r="E17" i="21"/>
  <c r="D17" i="21"/>
  <c r="G14" i="21"/>
  <c r="F13" i="21"/>
  <c r="F15" i="21" s="1"/>
  <c r="F19" i="21" s="1"/>
  <c r="E13" i="21"/>
  <c r="E18" i="21" s="1"/>
  <c r="D13" i="21"/>
  <c r="D18" i="21" s="1"/>
  <c r="G12" i="21"/>
  <c r="G11" i="21"/>
  <c r="G10" i="21"/>
  <c r="G26" i="21"/>
  <c r="O46" i="19"/>
  <c r="O49" i="19" s="1"/>
  <c r="D52" i="19" s="1"/>
  <c r="O45" i="19"/>
  <c r="E34" i="19"/>
  <c r="F34" i="19"/>
  <c r="G34" i="19"/>
  <c r="H34" i="19"/>
  <c r="I34" i="19"/>
  <c r="J34" i="19"/>
  <c r="K34" i="19"/>
  <c r="L34" i="19"/>
  <c r="M34" i="19"/>
  <c r="N34" i="19"/>
  <c r="D34" i="19"/>
  <c r="E17" i="19"/>
  <c r="F17" i="19"/>
  <c r="G17" i="19"/>
  <c r="H17" i="19"/>
  <c r="I17" i="19"/>
  <c r="J17" i="19"/>
  <c r="K17" i="19"/>
  <c r="L17" i="19"/>
  <c r="M17" i="19"/>
  <c r="N17" i="19"/>
  <c r="D17" i="19"/>
  <c r="E32" i="19"/>
  <c r="E35" i="19" s="1"/>
  <c r="F32" i="19"/>
  <c r="F35" i="19" s="1"/>
  <c r="G32" i="19"/>
  <c r="G35" i="19" s="1"/>
  <c r="H32" i="19"/>
  <c r="H35" i="19" s="1"/>
  <c r="I32" i="19"/>
  <c r="I35" i="19" s="1"/>
  <c r="J32" i="19"/>
  <c r="J35" i="19" s="1"/>
  <c r="K32" i="19"/>
  <c r="K35" i="19" s="1"/>
  <c r="L32" i="19"/>
  <c r="L35" i="19" s="1"/>
  <c r="M32" i="19"/>
  <c r="M35" i="19" s="1"/>
  <c r="N32" i="19"/>
  <c r="N35" i="19" s="1"/>
  <c r="D32" i="19"/>
  <c r="D35" i="19" s="1"/>
  <c r="D52" i="21" l="1"/>
  <c r="A39" i="20"/>
  <c r="G17" i="21"/>
  <c r="D23" i="21" s="1"/>
  <c r="F18" i="21"/>
  <c r="G34" i="21"/>
  <c r="D39" i="21" s="1"/>
  <c r="D15" i="21"/>
  <c r="D19" i="21" s="1"/>
  <c r="G32" i="21"/>
  <c r="G35" i="21" s="1"/>
  <c r="D40" i="21" s="1"/>
  <c r="G13" i="21"/>
  <c r="G18" i="21" s="1"/>
  <c r="D24" i="21" s="1"/>
  <c r="E15" i="21"/>
  <c r="E19" i="21" s="1"/>
  <c r="O32" i="19"/>
  <c r="O30" i="19"/>
  <c r="O29" i="19"/>
  <c r="J39" i="20" l="1"/>
  <c r="G52" i="21" s="1"/>
  <c r="E52" i="21" s="1"/>
  <c r="F39" i="20"/>
  <c r="K24" i="21" s="1"/>
  <c r="B39" i="20"/>
  <c r="G24" i="21" s="1"/>
  <c r="I39" i="20"/>
  <c r="E39" i="20"/>
  <c r="I25" i="21" s="1"/>
  <c r="H39" i="20"/>
  <c r="G39" i="21" s="1"/>
  <c r="D39" i="20"/>
  <c r="I24" i="21" s="1"/>
  <c r="K39" i="20"/>
  <c r="G40" i="21" s="1"/>
  <c r="G39" i="20"/>
  <c r="K25" i="21" s="1"/>
  <c r="C39" i="20"/>
  <c r="G23" i="21" s="1"/>
  <c r="G15" i="21"/>
  <c r="G19" i="21" s="1"/>
  <c r="D25" i="21" s="1"/>
  <c r="O35" i="19"/>
  <c r="D40" i="19" s="1"/>
  <c r="O34" i="19"/>
  <c r="D39" i="19" s="1"/>
  <c r="O14" i="19"/>
  <c r="O12" i="19"/>
  <c r="O11" i="19"/>
  <c r="H19" i="21" l="1"/>
  <c r="E25" i="21"/>
  <c r="I40" i="21"/>
  <c r="I39" i="21"/>
  <c r="E39" i="21" s="1"/>
  <c r="E40" i="21"/>
  <c r="G26" i="19"/>
  <c r="E13" i="19"/>
  <c r="F13" i="19"/>
  <c r="G13" i="19"/>
  <c r="H13" i="19"/>
  <c r="I13" i="19"/>
  <c r="J13" i="19"/>
  <c r="K13" i="19"/>
  <c r="L13" i="19"/>
  <c r="M13" i="19"/>
  <c r="N13" i="19"/>
  <c r="D13" i="19"/>
  <c r="D18" i="19" s="1"/>
  <c r="H15" i="19" l="1"/>
  <c r="H19" i="19" s="1"/>
  <c r="H18" i="19"/>
  <c r="L15" i="19"/>
  <c r="L19" i="19" s="1"/>
  <c r="L18" i="19"/>
  <c r="K15" i="19"/>
  <c r="K19" i="19" s="1"/>
  <c r="K18" i="19"/>
  <c r="G15" i="19"/>
  <c r="G19" i="19" s="1"/>
  <c r="G18" i="19"/>
  <c r="N15" i="19"/>
  <c r="N19" i="19" s="1"/>
  <c r="N18" i="19"/>
  <c r="J15" i="19"/>
  <c r="J19" i="19" s="1"/>
  <c r="J18" i="19"/>
  <c r="F15" i="19"/>
  <c r="F19" i="19" s="1"/>
  <c r="F18" i="19"/>
  <c r="M15" i="19"/>
  <c r="M19" i="19" s="1"/>
  <c r="M18" i="19"/>
  <c r="I15" i="19"/>
  <c r="I19" i="19" s="1"/>
  <c r="I18" i="19"/>
  <c r="E15" i="19"/>
  <c r="E19" i="19" s="1"/>
  <c r="E18" i="19"/>
  <c r="A36" i="20"/>
  <c r="B36" i="20" s="1"/>
  <c r="D15" i="19"/>
  <c r="D19" i="19" s="1"/>
  <c r="O13" i="19"/>
  <c r="K36" i="20" l="1"/>
  <c r="G36" i="20"/>
  <c r="K25" i="19" s="1"/>
  <c r="C36" i="20"/>
  <c r="E23" i="21" s="1"/>
  <c r="G24" i="19"/>
  <c r="E36" i="20"/>
  <c r="I25" i="19" s="1"/>
  <c r="H36" i="20"/>
  <c r="G39" i="19" s="1"/>
  <c r="J36" i="20"/>
  <c r="G52" i="19" s="1"/>
  <c r="E52" i="19" s="1"/>
  <c r="F36" i="20"/>
  <c r="I36" i="20"/>
  <c r="D36" i="20"/>
  <c r="G40" i="19"/>
  <c r="Q13" i="11"/>
  <c r="I40" i="19" l="1"/>
  <c r="I39" i="19"/>
  <c r="G23" i="19"/>
  <c r="I24" i="19"/>
  <c r="K24" i="19"/>
  <c r="P19" i="19"/>
  <c r="E39" i="19"/>
  <c r="E40" i="19"/>
  <c r="O15" i="19"/>
  <c r="O10" i="19"/>
  <c r="E24" i="21" l="1"/>
  <c r="O17" i="19"/>
  <c r="D23" i="19" s="1"/>
  <c r="E23" i="19" s="1"/>
  <c r="O18" i="19"/>
  <c r="D24" i="19" s="1"/>
  <c r="E24" i="19" s="1"/>
  <c r="O19" i="19"/>
  <c r="D25" i="19" s="1"/>
  <c r="E25" i="19" s="1"/>
  <c r="I24" i="11"/>
  <c r="E42" i="12" l="1"/>
  <c r="Q21" i="11" l="1"/>
  <c r="E41" i="12" l="1"/>
  <c r="E43" i="12" s="1"/>
  <c r="S32" i="12" s="1"/>
  <c r="C35" i="12"/>
  <c r="G33" i="12"/>
  <c r="G34" i="12"/>
  <c r="G32" i="12"/>
  <c r="A34" i="12"/>
  <c r="A33" i="12" s="1"/>
  <c r="A32" i="12" s="1"/>
  <c r="T30" i="12"/>
  <c r="A26" i="12"/>
  <c r="L40" i="12" s="1"/>
  <c r="L27" i="12"/>
  <c r="A25" i="12" l="1"/>
  <c r="P19" i="12"/>
  <c r="P23" i="12"/>
  <c r="M26" i="12"/>
  <c r="N24" i="12"/>
  <c r="N23" i="12"/>
  <c r="M23" i="12"/>
  <c r="N22" i="12"/>
  <c r="N21" i="12"/>
  <c r="N20" i="12"/>
  <c r="M20" i="12"/>
  <c r="N19" i="12"/>
  <c r="M19" i="12"/>
  <c r="N18" i="12"/>
  <c r="N17" i="12"/>
  <c r="N16" i="12"/>
  <c r="N15" i="12"/>
  <c r="M15" i="12"/>
  <c r="P25" i="12"/>
  <c r="P21" i="12"/>
  <c r="P17" i="12"/>
  <c r="M24" i="12"/>
  <c r="P26" i="12"/>
  <c r="P24" i="12"/>
  <c r="P22" i="12"/>
  <c r="P20" i="12"/>
  <c r="P18" i="12"/>
  <c r="P16" i="12"/>
  <c r="M25" i="12"/>
  <c r="M18" i="12"/>
  <c r="O18" i="12" s="1"/>
  <c r="M16" i="12"/>
  <c r="P15" i="12"/>
  <c r="M22" i="12"/>
  <c r="M21" i="12"/>
  <c r="M17" i="12"/>
  <c r="O17" i="12" s="1"/>
  <c r="N26" i="12"/>
  <c r="N25" i="12"/>
  <c r="A24" i="12" l="1"/>
  <c r="J40" i="12" s="1"/>
  <c r="K40" i="12"/>
  <c r="O15" i="12"/>
  <c r="O23" i="12"/>
  <c r="O26" i="12"/>
  <c r="O22" i="12"/>
  <c r="O19" i="12"/>
  <c r="Q15" i="12"/>
  <c r="P27" i="12"/>
  <c r="N27" i="12"/>
  <c r="O16" i="12"/>
  <c r="M27" i="12"/>
  <c r="O21" i="12"/>
  <c r="O24" i="12"/>
  <c r="O20" i="12"/>
  <c r="O25" i="12"/>
  <c r="E35" i="12"/>
  <c r="G35" i="12" s="1"/>
  <c r="F36" i="12" s="1"/>
  <c r="Q26" i="12"/>
  <c r="Q25" i="12"/>
  <c r="Q24" i="12"/>
  <c r="Q23" i="12"/>
  <c r="Q22" i="12"/>
  <c r="Q21" i="12"/>
  <c r="Q20" i="12"/>
  <c r="Q19" i="12"/>
  <c r="Q18" i="12"/>
  <c r="Q17" i="12"/>
  <c r="Q16" i="12"/>
  <c r="A23" i="12" l="1"/>
  <c r="A22" i="12" s="1"/>
  <c r="A21" i="12" s="1"/>
  <c r="A20" i="12" s="1"/>
  <c r="A19" i="12" s="1"/>
  <c r="A18" i="12" s="1"/>
  <c r="A17" i="12" s="1"/>
  <c r="A16" i="12" s="1"/>
  <c r="A15" i="12" s="1"/>
  <c r="O27" i="12"/>
  <c r="N28" i="12" s="1"/>
  <c r="S30" i="12" s="1"/>
  <c r="Q27" i="12"/>
  <c r="P28" i="12" s="1"/>
  <c r="R30" i="12"/>
  <c r="S31" i="12" l="1"/>
  <c r="S33" i="12" s="1"/>
  <c r="D5" i="12" s="1"/>
</calcChain>
</file>

<file path=xl/sharedStrings.xml><?xml version="1.0" encoding="utf-8"?>
<sst xmlns="http://schemas.openxmlformats.org/spreadsheetml/2006/main" count="955" uniqueCount="631">
  <si>
    <t>サービスの種類</t>
    <rPh sb="5" eb="7">
      <t>シュルイ</t>
    </rPh>
    <phoneticPr fontId="2"/>
  </si>
  <si>
    <t>加　算　内　容</t>
    <rPh sb="0" eb="1">
      <t>カ</t>
    </rPh>
    <rPh sb="2" eb="3">
      <t>ザン</t>
    </rPh>
    <rPh sb="4" eb="5">
      <t>ナイ</t>
    </rPh>
    <rPh sb="6" eb="7">
      <t>カタチ</t>
    </rPh>
    <phoneticPr fontId="2"/>
  </si>
  <si>
    <t>職員の欠員による減算</t>
    <rPh sb="0" eb="2">
      <t>ショクイン</t>
    </rPh>
    <rPh sb="3" eb="5">
      <t>ケツイン</t>
    </rPh>
    <rPh sb="8" eb="10">
      <t>ゲンサン</t>
    </rPh>
    <phoneticPr fontId="2"/>
  </si>
  <si>
    <t>夜間勤務条件基準</t>
    <rPh sb="0" eb="2">
      <t>ヤカン</t>
    </rPh>
    <rPh sb="2" eb="4">
      <t>キンム</t>
    </rPh>
    <rPh sb="4" eb="6">
      <t>ジョウケン</t>
    </rPh>
    <rPh sb="6" eb="8">
      <t>キジュン</t>
    </rPh>
    <phoneticPr fontId="2"/>
  </si>
  <si>
    <t>介護老人福祉施設</t>
    <rPh sb="0" eb="4">
      <t>カイゴロウジン</t>
    </rPh>
    <rPh sb="4" eb="6">
      <t>フクシ</t>
    </rPh>
    <rPh sb="6" eb="8">
      <t>シセツ</t>
    </rPh>
    <phoneticPr fontId="2"/>
  </si>
  <si>
    <t>常勤専従医師配置</t>
    <rPh sb="0" eb="2">
      <t>ジョウキン</t>
    </rPh>
    <rPh sb="2" eb="4">
      <t>センジュウ</t>
    </rPh>
    <rPh sb="4" eb="6">
      <t>イシ</t>
    </rPh>
    <rPh sb="6" eb="8">
      <t>ハイチ</t>
    </rPh>
    <phoneticPr fontId="2"/>
  </si>
  <si>
    <t>障害者生活支援体制</t>
    <rPh sb="0" eb="3">
      <t>ショウガイシャ</t>
    </rPh>
    <rPh sb="3" eb="5">
      <t>セイカツ</t>
    </rPh>
    <rPh sb="5" eb="7">
      <t>シエン</t>
    </rPh>
    <rPh sb="7" eb="9">
      <t>タイセイ</t>
    </rPh>
    <phoneticPr fontId="2"/>
  </si>
  <si>
    <t>個別機能訓練体制</t>
    <rPh sb="0" eb="2">
      <t>コベツ</t>
    </rPh>
    <rPh sb="2" eb="4">
      <t>キノウ</t>
    </rPh>
    <rPh sb="4" eb="6">
      <t>クンレン</t>
    </rPh>
    <rPh sb="6" eb="8">
      <t>タイセイ</t>
    </rPh>
    <phoneticPr fontId="2"/>
  </si>
  <si>
    <t>栄養マネジメント体制</t>
    <rPh sb="0" eb="2">
      <t>エイヨウ</t>
    </rPh>
    <rPh sb="8" eb="10">
      <t>タイセイ</t>
    </rPh>
    <phoneticPr fontId="2"/>
  </si>
  <si>
    <t>ユニットケア体制</t>
    <rPh sb="6" eb="8">
      <t>タイセイ</t>
    </rPh>
    <phoneticPr fontId="2"/>
  </si>
  <si>
    <t>準ユニットケア体制</t>
    <rPh sb="0" eb="1">
      <t>ジュン</t>
    </rPh>
    <rPh sb="7" eb="9">
      <t>タイセイ</t>
    </rPh>
    <phoneticPr fontId="2"/>
  </si>
  <si>
    <t>精神科医師定期的療養指導</t>
    <rPh sb="0" eb="2">
      <t>セイシン</t>
    </rPh>
    <rPh sb="2" eb="3">
      <t>カ</t>
    </rPh>
    <rPh sb="3" eb="5">
      <t>イシ</t>
    </rPh>
    <rPh sb="5" eb="8">
      <t>テイキテキ</t>
    </rPh>
    <rPh sb="8" eb="10">
      <t>リョウヨウ</t>
    </rPh>
    <rPh sb="10" eb="12">
      <t>シドウ</t>
    </rPh>
    <phoneticPr fontId="2"/>
  </si>
  <si>
    <t>身体拘束廃止取組の有無</t>
    <rPh sb="0" eb="2">
      <t>シンタイ</t>
    </rPh>
    <rPh sb="2" eb="4">
      <t>コウソク</t>
    </rPh>
    <rPh sb="4" eb="6">
      <t>ハイシ</t>
    </rPh>
    <rPh sb="6" eb="8">
      <t>トリクミ</t>
    </rPh>
    <rPh sb="9" eb="11">
      <t>ウム</t>
    </rPh>
    <phoneticPr fontId="2"/>
  </si>
  <si>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</si>
  <si>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</si>
  <si>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サービス提供体制強化加算</t>
    <rPh sb="4" eb="6">
      <t>テイキョウ</t>
    </rPh>
    <rPh sb="6" eb="8">
      <t>タイセイ</t>
    </rPh>
    <rPh sb="8" eb="10">
      <t>キョウカ</t>
    </rPh>
    <rPh sb="10" eb="12">
      <t>カサン</t>
    </rPh>
    <phoneticPr fontId="2"/>
  </si>
  <si>
    <t>日常生活継続支援加算</t>
    <rPh sb="0" eb="2">
      <t>ニチジョウ</t>
    </rPh>
    <rPh sb="2" eb="4">
      <t>セイカツ</t>
    </rPh>
    <rPh sb="4" eb="6">
      <t>ケイゾク</t>
    </rPh>
    <rPh sb="6" eb="8">
      <t>シエン</t>
    </rPh>
    <rPh sb="8" eb="10">
      <t>カサン</t>
    </rPh>
    <phoneticPr fontId="2"/>
  </si>
  <si>
    <t>夜勤職員配置加算</t>
    <rPh sb="0" eb="2">
      <t>ヤキン</t>
    </rPh>
    <rPh sb="2" eb="4">
      <t>ショクイン</t>
    </rPh>
    <rPh sb="4" eb="6">
      <t>ハイチ</t>
    </rPh>
    <rPh sb="6" eb="8">
      <t>カサン</t>
    </rPh>
    <phoneticPr fontId="2"/>
  </si>
  <si>
    <t>若年性認知症入所者受入加算</t>
    <rPh sb="0" eb="2">
      <t>ジャクネン</t>
    </rPh>
    <rPh sb="2" eb="3">
      <t>セイ</t>
    </rPh>
    <rPh sb="3" eb="5">
      <t>ニンチ</t>
    </rPh>
    <rPh sb="5" eb="6">
      <t>ショウ</t>
    </rPh>
    <rPh sb="6" eb="9">
      <t>ニュウショシャ</t>
    </rPh>
    <rPh sb="9" eb="11">
      <t>ウケイレ</t>
    </rPh>
    <rPh sb="11" eb="13">
      <t>カサン</t>
    </rPh>
    <phoneticPr fontId="2"/>
  </si>
  <si>
    <t>療養食加算</t>
    <rPh sb="0" eb="2">
      <t>リョウヨウ</t>
    </rPh>
    <rPh sb="2" eb="3">
      <t>ショク</t>
    </rPh>
    <rPh sb="3" eb="5">
      <t>カサン</t>
    </rPh>
    <phoneticPr fontId="2"/>
  </si>
  <si>
    <t>認知症専門ケア加算</t>
    <rPh sb="0" eb="2">
      <t>ニンチ</t>
    </rPh>
    <rPh sb="2" eb="3">
      <t>ショウ</t>
    </rPh>
    <rPh sb="3" eb="5">
      <t>センモン</t>
    </rPh>
    <rPh sb="7" eb="9">
      <t>カサン</t>
    </rPh>
    <phoneticPr fontId="2"/>
  </si>
  <si>
    <t>介護職員処遇改善加算</t>
    <rPh sb="0" eb="2">
      <t>カイゴ</t>
    </rPh>
    <rPh sb="2" eb="4">
      <t>ショクイン</t>
    </rPh>
    <rPh sb="4" eb="6">
      <t>ショグウ</t>
    </rPh>
    <rPh sb="6" eb="8">
      <t>カイゼン</t>
    </rPh>
    <rPh sb="8" eb="10">
      <t>カサン</t>
    </rPh>
    <phoneticPr fontId="2"/>
  </si>
  <si>
    <t>看護体制加算Ⅰ・Ⅱ</t>
    <rPh sb="0" eb="2">
      <t>カンゴ</t>
    </rPh>
    <rPh sb="2" eb="4">
      <t>タイセイ</t>
    </rPh>
    <rPh sb="4" eb="6">
      <t>カサン</t>
    </rPh>
    <phoneticPr fontId="2"/>
  </si>
  <si>
    <t>介護ロボットの導入</t>
    <rPh sb="0" eb="2">
      <t>カイゴ</t>
    </rPh>
    <rPh sb="7" eb="9">
      <t>ドウニュウ</t>
    </rPh>
    <phoneticPr fontId="2"/>
  </si>
  <si>
    <t>生活機能向上連携加算</t>
    <rPh sb="0" eb="10">
      <t>セイカツキノウコウジョウレンケイカサン</t>
    </rPh>
    <phoneticPr fontId="2"/>
  </si>
  <si>
    <t>配置医師緊急時対応加算</t>
    <rPh sb="0" eb="2">
      <t>ハイチ</t>
    </rPh>
    <rPh sb="2" eb="4">
      <t>イシ</t>
    </rPh>
    <rPh sb="4" eb="7">
      <t>キンキュウジ</t>
    </rPh>
    <rPh sb="7" eb="9">
      <t>タイオウ</t>
    </rPh>
    <rPh sb="9" eb="11">
      <t>カサン</t>
    </rPh>
    <phoneticPr fontId="2"/>
  </si>
  <si>
    <t>褥瘡マネジメント加算</t>
    <rPh sb="0" eb="2">
      <t>ジョクソウ</t>
    </rPh>
    <rPh sb="8" eb="10">
      <t>カサン</t>
    </rPh>
    <phoneticPr fontId="2"/>
  </si>
  <si>
    <t>介護職員処遇改善加算</t>
    <phoneticPr fontId="2"/>
  </si>
  <si>
    <t>介護職員処遇改善計画書・介護職員等特定処遇改善計画書</t>
    <phoneticPr fontId="2"/>
  </si>
  <si>
    <t>各加算共通</t>
    <rPh sb="0" eb="1">
      <t>カク</t>
    </rPh>
    <rPh sb="1" eb="3">
      <t>カサン</t>
    </rPh>
    <rPh sb="3" eb="5">
      <t>キョウツウ</t>
    </rPh>
    <phoneticPr fontId="2"/>
  </si>
  <si>
    <t>提出書類</t>
    <rPh sb="0" eb="2">
      <t>テイシュツ</t>
    </rPh>
    <rPh sb="2" eb="4">
      <t>ショルイ</t>
    </rPh>
    <phoneticPr fontId="2"/>
  </si>
  <si>
    <t>（別紙１）</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</si>
  <si>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</si>
  <si>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</si>
  <si>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</si>
  <si>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</si>
  <si>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</si>
  <si>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</si>
  <si>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割 引</t>
  </si>
  <si>
    <t>各サービス共通</t>
  </si>
  <si>
    <t>地域区分</t>
  </si>
  <si>
    <t>１　１級地　６　２級地　７　３級地　２　４級地　３　５級地
４　６級地　９　７級地　５　その他</t>
    <rPh sb="3" eb="5">
      <t>キュウチ</t>
    </rPh>
    <rPh sb="9" eb="11">
      <t>キュウチ</t>
    </rPh>
    <rPh sb="15" eb="17">
      <t>キュウチ</t>
    </rPh>
    <rPh sb="21" eb="23">
      <t>キュウチ</t>
    </rPh>
    <rPh sb="27" eb="29">
      <t>キュウチ</t>
    </rPh>
    <rPh sb="33" eb="35">
      <t>キュウチ</t>
    </rPh>
    <rPh sb="39" eb="40">
      <t>キュウ</t>
    </rPh>
    <rPh sb="40" eb="41">
      <t>チ</t>
    </rPh>
    <rPh sb="46" eb="47">
      <t>タ</t>
    </rPh>
    <phoneticPr fontId="2"/>
  </si>
  <si>
    <t>１　なし　２　あり</t>
  </si>
  <si>
    <t>１　なし　２　あり</t>
    <phoneticPr fontId="2"/>
  </si>
  <si>
    <t>１　なし　６　加算Ⅰ　５　加算Ⅱ　２　加算Ⅲ　３　加算Ⅳ
４　加算Ⅴ</t>
    <rPh sb="7" eb="9">
      <t>カサン</t>
    </rPh>
    <rPh sb="19" eb="21">
      <t>カサン</t>
    </rPh>
    <rPh sb="25" eb="27">
      <t>カサン</t>
    </rPh>
    <rPh sb="31" eb="33">
      <t>カサン</t>
    </rPh>
    <phoneticPr fontId="2"/>
  </si>
  <si>
    <t>介護職員等特定処遇改善加算</t>
    <rPh sb="0" eb="2">
      <t>カイゴ</t>
    </rPh>
    <rPh sb="2" eb="4">
      <t>ショクイン</t>
    </rPh>
    <rPh sb="4" eb="5">
      <t>トウ</t>
    </rPh>
    <rPh sb="5" eb="7">
      <t>トクテイ</t>
    </rPh>
    <rPh sb="7" eb="9">
      <t>ショグウ</t>
    </rPh>
    <rPh sb="9" eb="11">
      <t>カイゼン</t>
    </rPh>
    <rPh sb="11" eb="13">
      <t>カサン</t>
    </rPh>
    <phoneticPr fontId="2"/>
  </si>
  <si>
    <t>１　なし　２　加算Ⅰ　３　加算Ⅱ</t>
  </si>
  <si>
    <t>訪問看護</t>
  </si>
  <si>
    <t>１　なし　２　あり</t>
    <phoneticPr fontId="2"/>
  </si>
  <si>
    <t>通所介護</t>
  </si>
  <si>
    <t>職員の欠員による減算の状況</t>
  </si>
  <si>
    <t>１　対応不可　２　対応可</t>
  </si>
  <si>
    <t>１　なし　２　加算Ⅰ　３　加算Ⅱ</t>
    <rPh sb="7" eb="9">
      <t>カサン</t>
    </rPh>
    <rPh sb="13" eb="15">
      <t>カサン</t>
    </rPh>
    <phoneticPr fontId="2"/>
  </si>
  <si>
    <t>１　なし　２　あり</t>
    <phoneticPr fontId="2"/>
  </si>
  <si>
    <t>１　なし　２　加算Ⅰ・加算Ⅱ　３　加算Ⅲ・加算Ⅳ</t>
    <rPh sb="7" eb="9">
      <t>カサン</t>
    </rPh>
    <rPh sb="11" eb="13">
      <t>カサン</t>
    </rPh>
    <rPh sb="17" eb="19">
      <t>カサン</t>
    </rPh>
    <rPh sb="21" eb="23">
      <t>カサン</t>
    </rPh>
    <phoneticPr fontId="2"/>
  </si>
  <si>
    <t>認知症専門ケア加算</t>
    <rPh sb="0" eb="3">
      <t>ニンチショウ</t>
    </rPh>
    <rPh sb="3" eb="5">
      <t>センモン</t>
    </rPh>
    <rPh sb="7" eb="9">
      <t>カサン</t>
    </rPh>
    <phoneticPr fontId="2"/>
  </si>
  <si>
    <t>夜間勤務条件基準</t>
  </si>
  <si>
    <t>１　なし　５　加算Ⅰイ　２　加算Ⅰロ　３　加算Ⅱ　４　加算Ⅲ</t>
    <phoneticPr fontId="2"/>
  </si>
  <si>
    <t>１　なし　２　あり</t>
    <phoneticPr fontId="2"/>
  </si>
  <si>
    <t>１　なし　２　あり</t>
    <phoneticPr fontId="2"/>
  </si>
  <si>
    <t>１　減算型　２　基準型</t>
    <rPh sb="2" eb="4">
      <t>ゲンザン</t>
    </rPh>
    <rPh sb="4" eb="5">
      <t>ガタ</t>
    </rPh>
    <rPh sb="8" eb="10">
      <t>キジュン</t>
    </rPh>
    <rPh sb="10" eb="11">
      <t>ガタ</t>
    </rPh>
    <phoneticPr fontId="2"/>
  </si>
  <si>
    <t>個別機能訓練体制</t>
    <rPh sb="0" eb="2">
      <t>コベツ</t>
    </rPh>
    <phoneticPr fontId="2"/>
  </si>
  <si>
    <t>介護福祉施設サービス</t>
    <rPh sb="4" eb="6">
      <t>シセツ</t>
    </rPh>
    <phoneticPr fontId="2"/>
  </si>
  <si>
    <t>１　介護福祉施設
２　経過的小規模介護福祉施設
３　ユニット型介護福祉施設
４　ユニット型経過的小規模介護福祉施設</t>
    <rPh sb="11" eb="14">
      <t>ケイカテキ</t>
    </rPh>
    <phoneticPr fontId="2"/>
  </si>
  <si>
    <t>１　基準型　６　減算型</t>
    <phoneticPr fontId="2"/>
  </si>
  <si>
    <t>１　なし　２　看護職員　３　介護職員　４　介護支援専門員</t>
    <phoneticPr fontId="2"/>
  </si>
  <si>
    <t>身体拘束廃止取組の有無</t>
  </si>
  <si>
    <t>看護体制加算Ⅰ</t>
    <rPh sb="0" eb="2">
      <t>カンゴ</t>
    </rPh>
    <rPh sb="2" eb="4">
      <t>タイセイ</t>
    </rPh>
    <rPh sb="4" eb="6">
      <t>カサン</t>
    </rPh>
    <phoneticPr fontId="2"/>
  </si>
  <si>
    <t>看護体制加算Ⅱ</t>
    <rPh sb="0" eb="2">
      <t>カンゴ</t>
    </rPh>
    <rPh sb="2" eb="4">
      <t>タイセイ</t>
    </rPh>
    <rPh sb="4" eb="6">
      <t>カサン</t>
    </rPh>
    <phoneticPr fontId="2"/>
  </si>
  <si>
    <t>生活機能向上連携加算</t>
    <phoneticPr fontId="2"/>
  </si>
  <si>
    <t>若年性認知症入所者受入加算</t>
    <rPh sb="6" eb="9">
      <t>ニュウショシャ</t>
    </rPh>
    <rPh sb="9" eb="11">
      <t>ウケイレ</t>
    </rPh>
    <rPh sb="11" eb="13">
      <t>カサン</t>
    </rPh>
    <phoneticPr fontId="2"/>
  </si>
  <si>
    <t>常勤専従医師配置</t>
  </si>
  <si>
    <t>精神科医師定期的療養指導</t>
  </si>
  <si>
    <t>障害者生活支援体制</t>
  </si>
  <si>
    <t>配置医師緊急時対応加算</t>
    <rPh sb="6" eb="7">
      <t>ジ</t>
    </rPh>
    <phoneticPr fontId="2"/>
  </si>
  <si>
    <t>１　なし　２　加算Ⅰ　３　加算Ⅱ</t>
    <phoneticPr fontId="2"/>
  </si>
  <si>
    <t>褥瘡マネジメント加算</t>
    <phoneticPr fontId="2"/>
  </si>
  <si>
    <t>訪問介護</t>
  </si>
  <si>
    <t>※　介護給付費の体制届出書と同封してください。</t>
    <rPh sb="2" eb="4">
      <t>カイゴ</t>
    </rPh>
    <rPh sb="4" eb="6">
      <t>キュウフ</t>
    </rPh>
    <rPh sb="6" eb="7">
      <t>ヒ</t>
    </rPh>
    <rPh sb="8" eb="10">
      <t>タイセイ</t>
    </rPh>
    <rPh sb="10" eb="12">
      <t>トドケデ</t>
    </rPh>
    <rPh sb="12" eb="13">
      <t>ショ</t>
    </rPh>
    <rPh sb="14" eb="16">
      <t>ドウフウ</t>
    </rPh>
    <phoneticPr fontId="2"/>
  </si>
  <si>
    <t>介護給付費算定に係る体制等届出の連絡票</t>
    <rPh sb="0" eb="2">
      <t>カイゴ</t>
    </rPh>
    <rPh sb="2" eb="4">
      <t>キュウフ</t>
    </rPh>
    <rPh sb="4" eb="5">
      <t>ヒ</t>
    </rPh>
    <rPh sb="5" eb="7">
      <t>サンテイ</t>
    </rPh>
    <rPh sb="8" eb="9">
      <t>カカ</t>
    </rPh>
    <rPh sb="10" eb="12">
      <t>タイセイ</t>
    </rPh>
    <rPh sb="12" eb="13">
      <t>トウ</t>
    </rPh>
    <rPh sb="13" eb="14">
      <t>トドケ</t>
    </rPh>
    <rPh sb="14" eb="15">
      <t>デ</t>
    </rPh>
    <rPh sb="16" eb="18">
      <t>レンラク</t>
    </rPh>
    <rPh sb="18" eb="19">
      <t>ヒョウ</t>
    </rPh>
    <phoneticPr fontId="2"/>
  </si>
  <si>
    <t>法人名</t>
    <rPh sb="0" eb="2">
      <t>ホウジン</t>
    </rPh>
    <rPh sb="2" eb="3">
      <t>メイ</t>
    </rPh>
    <phoneticPr fontId="2"/>
  </si>
  <si>
    <t>法人所在地</t>
    <rPh sb="0" eb="2">
      <t>ホウジン</t>
    </rPh>
    <rPh sb="2" eb="5">
      <t>ショザイチ</t>
    </rPh>
    <phoneticPr fontId="2"/>
  </si>
  <si>
    <t>所属部署（事業所名）</t>
    <rPh sb="0" eb="2">
      <t>ショゾク</t>
    </rPh>
    <rPh sb="2" eb="4">
      <t>ブショ</t>
    </rPh>
    <rPh sb="5" eb="8">
      <t>ジギョウショ</t>
    </rPh>
    <rPh sb="8" eb="9">
      <t>メイ</t>
    </rPh>
    <phoneticPr fontId="2"/>
  </si>
  <si>
    <t>担当者名</t>
    <rPh sb="0" eb="4">
      <t>タントウシャメイ</t>
    </rPh>
    <phoneticPr fontId="2"/>
  </si>
  <si>
    <t>電話番号</t>
    <rPh sb="0" eb="2">
      <t>デンワ</t>
    </rPh>
    <rPh sb="2" eb="4">
      <t>バンゴウ</t>
    </rPh>
    <phoneticPr fontId="2"/>
  </si>
  <si>
    <t>ＦＡＸ番号</t>
    <rPh sb="3" eb="5">
      <t>バンゴウ</t>
    </rPh>
    <phoneticPr fontId="2"/>
  </si>
  <si>
    <t>メールアドレス</t>
    <phoneticPr fontId="2"/>
  </si>
  <si>
    <t>確認項目
（全てチェックのうえ提出ください）</t>
    <rPh sb="0" eb="2">
      <t>カクニン</t>
    </rPh>
    <rPh sb="2" eb="4">
      <t>コウモク</t>
    </rPh>
    <rPh sb="6" eb="7">
      <t>スベ</t>
    </rPh>
    <rPh sb="15" eb="17">
      <t>テイシュツ</t>
    </rPh>
    <phoneticPr fontId="2"/>
  </si>
  <si>
    <t>※内容の確認や、書類の補正等をお願いするときの連絡先として</t>
    <rPh sb="1" eb="3">
      <t>ナイヨウ</t>
    </rPh>
    <rPh sb="4" eb="6">
      <t>カクニン</t>
    </rPh>
    <rPh sb="8" eb="10">
      <t>ショルイ</t>
    </rPh>
    <rPh sb="11" eb="13">
      <t>ホセイ</t>
    </rPh>
    <rPh sb="13" eb="14">
      <t>トウ</t>
    </rPh>
    <rPh sb="16" eb="17">
      <t>ネガ</t>
    </rPh>
    <rPh sb="23" eb="26">
      <t>レンラクサキ</t>
    </rPh>
    <phoneticPr fontId="2"/>
  </si>
  <si>
    <t>　</t>
    <phoneticPr fontId="2"/>
  </si>
  <si>
    <t>確認するためのものです。</t>
    <rPh sb="0" eb="2">
      <t>カクニン</t>
    </rPh>
    <phoneticPr fontId="2"/>
  </si>
  <si>
    <t>※連絡先や担当者が確認できれば、任意の様式でも差し支えありません。</t>
    <rPh sb="1" eb="4">
      <t>レンラクサキ</t>
    </rPh>
    <rPh sb="5" eb="8">
      <t>タントウシャ</t>
    </rPh>
    <rPh sb="9" eb="11">
      <t>カクニン</t>
    </rPh>
    <rPh sb="16" eb="18">
      <t>ニンイ</t>
    </rPh>
    <rPh sb="19" eb="21">
      <t>ヨウシキ</t>
    </rPh>
    <rPh sb="23" eb="24">
      <t>サ</t>
    </rPh>
    <rPh sb="25" eb="26">
      <t>ツカ</t>
    </rPh>
    <phoneticPr fontId="2"/>
  </si>
  <si>
    <t>市使用欄</t>
    <rPh sb="0" eb="1">
      <t>シ</t>
    </rPh>
    <rPh sb="1" eb="3">
      <t>シヨウ</t>
    </rPh>
    <rPh sb="3" eb="4">
      <t>ラン</t>
    </rPh>
    <phoneticPr fontId="2"/>
  </si>
  <si>
    <t>受付</t>
    <rPh sb="0" eb="2">
      <t>ウケツケ</t>
    </rPh>
    <phoneticPr fontId="2"/>
  </si>
  <si>
    <t>書類確認</t>
    <rPh sb="0" eb="2">
      <t>ショルイ</t>
    </rPh>
    <rPh sb="2" eb="4">
      <t>カクニン</t>
    </rPh>
    <phoneticPr fontId="2"/>
  </si>
  <si>
    <t>入力</t>
    <phoneticPr fontId="2"/>
  </si>
  <si>
    <t>入力確認</t>
    <rPh sb="2" eb="4">
      <t>カクニン</t>
    </rPh>
    <phoneticPr fontId="2"/>
  </si>
  <si>
    <t>4月</t>
    <rPh sb="1" eb="2">
      <t>ガツ</t>
    </rPh>
    <phoneticPr fontId="2"/>
  </si>
  <si>
    <t>5月</t>
  </si>
  <si>
    <t>6月</t>
  </si>
  <si>
    <t>7月</t>
  </si>
  <si>
    <t>8月</t>
  </si>
  <si>
    <t>9月</t>
  </si>
  <si>
    <t>10月</t>
  </si>
  <si>
    <t>11月</t>
  </si>
  <si>
    <t>12月</t>
  </si>
  <si>
    <t>1月</t>
  </si>
  <si>
    <t>2月</t>
  </si>
  <si>
    <t>計（人）</t>
    <rPh sb="0" eb="1">
      <t>ケイ</t>
    </rPh>
    <rPh sb="2" eb="3">
      <t>ニン</t>
    </rPh>
    <phoneticPr fontId="2"/>
  </si>
  <si>
    <t>判定</t>
    <rPh sb="0" eb="2">
      <t>ハンテイ</t>
    </rPh>
    <phoneticPr fontId="2"/>
  </si>
  <si>
    <t>（別紙１２－６）</t>
    <phoneticPr fontId="2"/>
  </si>
  <si>
    <t>令和　　年　　月　　日</t>
    <rPh sb="4" eb="5">
      <t>ネン</t>
    </rPh>
    <rPh sb="7" eb="8">
      <t>ガツ</t>
    </rPh>
    <rPh sb="10" eb="11">
      <t>ニチ</t>
    </rPh>
    <phoneticPr fontId="2"/>
  </si>
  <si>
    <t>サービス提供体制強化加算及び日常生活継続支援加算に関する届出書
（(介護予防）短期入所生活介護事業所・介護老人福祉施設・地域密着型
介護老人福祉施設）　</t>
    <rPh sb="4" eb="6">
      <t>テイキョウ</t>
    </rPh>
    <rPh sb="6" eb="8">
      <t>タイセイ</t>
    </rPh>
    <rPh sb="8" eb="10">
      <t>キョウカ</t>
    </rPh>
    <rPh sb="10" eb="12">
      <t>カサン</t>
    </rPh>
    <rPh sb="12" eb="13">
      <t>オヨ</t>
    </rPh>
    <rPh sb="14" eb="16">
      <t>ニチジョウ</t>
    </rPh>
    <rPh sb="16" eb="18">
      <t>セイカツ</t>
    </rPh>
    <rPh sb="18" eb="20">
      <t>ケイゾク</t>
    </rPh>
    <rPh sb="20" eb="22">
      <t>シエン</t>
    </rPh>
    <rPh sb="22" eb="24">
      <t>カサン</t>
    </rPh>
    <rPh sb="25" eb="26">
      <t>カン</t>
    </rPh>
    <rPh sb="28" eb="31">
      <t>トドケデショ</t>
    </rPh>
    <rPh sb="34" eb="36">
      <t>カイゴ</t>
    </rPh>
    <rPh sb="36" eb="38">
      <t>ヨボウ</t>
    </rPh>
    <rPh sb="39" eb="41">
      <t>タンキ</t>
    </rPh>
    <rPh sb="41" eb="43">
      <t>ニュウショ</t>
    </rPh>
    <rPh sb="43" eb="45">
      <t>セイカツ</t>
    </rPh>
    <rPh sb="45" eb="47">
      <t>カイゴ</t>
    </rPh>
    <rPh sb="47" eb="50">
      <t>ジギョウショ</t>
    </rPh>
    <rPh sb="51" eb="53">
      <t>カイゴ</t>
    </rPh>
    <rPh sb="53" eb="55">
      <t>ロウジン</t>
    </rPh>
    <rPh sb="55" eb="57">
      <t>フクシ</t>
    </rPh>
    <rPh sb="57" eb="59">
      <t>シセツ</t>
    </rPh>
    <rPh sb="60" eb="62">
      <t>チイキ</t>
    </rPh>
    <rPh sb="62" eb="64">
      <t>ミッチャク</t>
    </rPh>
    <rPh sb="66" eb="68">
      <t>カイゴ</t>
    </rPh>
    <rPh sb="68" eb="70">
      <t>ロウジン</t>
    </rPh>
    <rPh sb="70" eb="72">
      <t>フクシ</t>
    </rPh>
    <rPh sb="72" eb="74">
      <t>シセツ</t>
    </rPh>
    <rPh sb="74" eb="75">
      <t>ツウショ</t>
    </rPh>
    <phoneticPr fontId="2"/>
  </si>
  <si>
    <t>1　事 業 所 名</t>
    <phoneticPr fontId="2"/>
  </si>
  <si>
    <t>2　異 動 区 分</t>
    <rPh sb="2" eb="3">
      <t>イ</t>
    </rPh>
    <rPh sb="4" eb="5">
      <t>ドウ</t>
    </rPh>
    <rPh sb="6" eb="7">
      <t>ク</t>
    </rPh>
    <rPh sb="8" eb="9">
      <t>ブン</t>
    </rPh>
    <phoneticPr fontId="2"/>
  </si>
  <si>
    <t>　1　新規　2　変更　3　終了</t>
    <phoneticPr fontId="2"/>
  </si>
  <si>
    <t>3　施 設 種 別</t>
    <rPh sb="2" eb="3">
      <t>シ</t>
    </rPh>
    <rPh sb="4" eb="5">
      <t>セツ</t>
    </rPh>
    <rPh sb="6" eb="7">
      <t>タネ</t>
    </rPh>
    <rPh sb="8" eb="9">
      <t>ベツ</t>
    </rPh>
    <phoneticPr fontId="2"/>
  </si>
  <si>
    <t>1 （介護予防）短期入所生活介護（単独型）
2 （介護予防）短期入所生活介護（併設型）
3 （介護予防）短期入所生活介護（空床利用型）
4　介護老人福祉施設
5　地域密着型介護老人福祉施設</t>
    <rPh sb="8" eb="10">
      <t>タンキ</t>
    </rPh>
    <rPh sb="10" eb="12">
      <t>ニュウショ</t>
    </rPh>
    <rPh sb="12" eb="14">
      <t>セイカツ</t>
    </rPh>
    <rPh sb="14" eb="16">
      <t>カイゴ</t>
    </rPh>
    <rPh sb="17" eb="20">
      <t>タンドクガタ</t>
    </rPh>
    <rPh sb="25" eb="27">
      <t>カイゴ</t>
    </rPh>
    <rPh sb="27" eb="29">
      <t>ヨボウ</t>
    </rPh>
    <rPh sb="30" eb="32">
      <t>タンキ</t>
    </rPh>
    <rPh sb="32" eb="34">
      <t>ニュウショ</t>
    </rPh>
    <rPh sb="34" eb="36">
      <t>セイカツ</t>
    </rPh>
    <rPh sb="36" eb="38">
      <t>カイゴ</t>
    </rPh>
    <rPh sb="39" eb="42">
      <t>ヘイセツガタ</t>
    </rPh>
    <rPh sb="47" eb="49">
      <t>カイゴ</t>
    </rPh>
    <rPh sb="49" eb="51">
      <t>ヨボウ</t>
    </rPh>
    <rPh sb="52" eb="54">
      <t>タンキ</t>
    </rPh>
    <rPh sb="54" eb="56">
      <t>ニュウショ</t>
    </rPh>
    <rPh sb="56" eb="58">
      <t>セイカツ</t>
    </rPh>
    <rPh sb="58" eb="60">
      <t>カイゴ</t>
    </rPh>
    <rPh sb="61" eb="63">
      <t>クウショウ</t>
    </rPh>
    <rPh sb="63" eb="65">
      <t>リヨウ</t>
    </rPh>
    <rPh sb="65" eb="66">
      <t>ガタ</t>
    </rPh>
    <rPh sb="70" eb="72">
      <t>カイゴ</t>
    </rPh>
    <rPh sb="72" eb="74">
      <t>ロウジン</t>
    </rPh>
    <rPh sb="74" eb="76">
      <t>フクシ</t>
    </rPh>
    <rPh sb="76" eb="78">
      <t>シセツ</t>
    </rPh>
    <rPh sb="81" eb="83">
      <t>チイキ</t>
    </rPh>
    <rPh sb="83" eb="86">
      <t>ミッチャクガタ</t>
    </rPh>
    <rPh sb="86" eb="88">
      <t>カイゴ</t>
    </rPh>
    <rPh sb="88" eb="90">
      <t>ロウジン</t>
    </rPh>
    <rPh sb="90" eb="92">
      <t>フクシ</t>
    </rPh>
    <rPh sb="92" eb="94">
      <t>シセツ</t>
    </rPh>
    <phoneticPr fontId="2"/>
  </si>
  <si>
    <t>4　届 出 項 目</t>
    <rPh sb="2" eb="3">
      <t>トドケ</t>
    </rPh>
    <rPh sb="4" eb="5">
      <t>デ</t>
    </rPh>
    <rPh sb="6" eb="7">
      <t>コウ</t>
    </rPh>
    <rPh sb="8" eb="9">
      <t>モク</t>
    </rPh>
    <phoneticPr fontId="2"/>
  </si>
  <si>
    <r>
      <t>　1　サービス提供体制強化加算(Ⅰ)</t>
    </r>
    <r>
      <rPr>
        <sz val="11"/>
        <color indexed="8"/>
        <rFont val="HGSｺﾞｼｯｸM"/>
        <family val="3"/>
        <charset val="128"/>
      </rPr>
      <t>イ
　3　サービス提供体制強化加算(Ⅱ)
　5　日常生活継続支援加算</t>
    </r>
    <rPh sb="7" eb="9">
      <t>テイキョウ</t>
    </rPh>
    <rPh sb="9" eb="11">
      <t>タイセイ</t>
    </rPh>
    <rPh sb="11" eb="13">
      <t>キョウカ</t>
    </rPh>
    <rPh sb="13" eb="15">
      <t>カサン</t>
    </rPh>
    <rPh sb="27" eb="29">
      <t>テイキョウ</t>
    </rPh>
    <rPh sb="29" eb="31">
      <t>タイセイ</t>
    </rPh>
    <rPh sb="31" eb="33">
      <t>キョウカ</t>
    </rPh>
    <rPh sb="33" eb="35">
      <t>カサン</t>
    </rPh>
    <phoneticPr fontId="2"/>
  </si>
  <si>
    <r>
      <t>　</t>
    </r>
    <r>
      <rPr>
        <sz val="11"/>
        <color indexed="8"/>
        <rFont val="HGSｺﾞｼｯｸM"/>
        <family val="3"/>
        <charset val="128"/>
      </rPr>
      <t xml:space="preserve">2　サービス提供体制強化加算(Ⅰ)ロ
　4　サービス提供体制強化加算(Ⅲ)
</t>
    </r>
    <rPh sb="7" eb="9">
      <t>テイキョウ</t>
    </rPh>
    <rPh sb="9" eb="11">
      <t>タイセイ</t>
    </rPh>
    <rPh sb="11" eb="13">
      <t>キョウカ</t>
    </rPh>
    <rPh sb="13" eb="15">
      <t>カサン</t>
    </rPh>
    <rPh sb="27" eb="29">
      <t>テイキョウ</t>
    </rPh>
    <rPh sb="29" eb="31">
      <t>タイセイ</t>
    </rPh>
    <rPh sb="31" eb="33">
      <t>キョウカ</t>
    </rPh>
    <rPh sb="33" eb="35">
      <t>カサン</t>
    </rPh>
    <phoneticPr fontId="2"/>
  </si>
  <si>
    <t>○　サービス提供体制強化加算に係る届出内容</t>
    <rPh sb="6" eb="8">
      <t>テイキョウ</t>
    </rPh>
    <rPh sb="8" eb="10">
      <t>タイセイ</t>
    </rPh>
    <rPh sb="10" eb="12">
      <t>キョウカ</t>
    </rPh>
    <rPh sb="12" eb="14">
      <t>カサン</t>
    </rPh>
    <rPh sb="15" eb="16">
      <t>カカ</t>
    </rPh>
    <rPh sb="17" eb="19">
      <t>トドケデ</t>
    </rPh>
    <rPh sb="19" eb="21">
      <t>ナイヨウ</t>
    </rPh>
    <phoneticPr fontId="2"/>
  </si>
  <si>
    <t>　5　介護福祉士等の状況</t>
    <rPh sb="3" eb="5">
      <t>カイゴ</t>
    </rPh>
    <rPh sb="5" eb="8">
      <t>フクシシ</t>
    </rPh>
    <rPh sb="8" eb="9">
      <t>トウ</t>
    </rPh>
    <rPh sb="10" eb="12">
      <t>ジョウキョウ</t>
    </rPh>
    <phoneticPr fontId="2"/>
  </si>
  <si>
    <t>①</t>
    <phoneticPr fontId="2"/>
  </si>
  <si>
    <t>　介護職員の総数
（常勤換算）</t>
    <rPh sb="1" eb="3">
      <t>カイゴ</t>
    </rPh>
    <rPh sb="3" eb="5">
      <t>ショクイン</t>
    </rPh>
    <rPh sb="6" eb="8">
      <t>ソウスウ</t>
    </rPh>
    <rPh sb="10" eb="12">
      <t>ジョウキン</t>
    </rPh>
    <rPh sb="12" eb="14">
      <t>カンサン</t>
    </rPh>
    <phoneticPr fontId="2"/>
  </si>
  <si>
    <t>人</t>
    <rPh sb="0" eb="1">
      <t>ニン</t>
    </rPh>
    <phoneticPr fontId="2"/>
  </si>
  <si>
    <t>②</t>
    <phoneticPr fontId="2"/>
  </si>
  <si>
    <t>　①のうち介護福祉士の総数
（常勤換算）</t>
    <rPh sb="5" eb="7">
      <t>カイゴ</t>
    </rPh>
    <rPh sb="7" eb="10">
      <t>フクシシ</t>
    </rPh>
    <rPh sb="11" eb="13">
      <t>ソウスウ</t>
    </rPh>
    <rPh sb="15" eb="17">
      <t>ジョウキン</t>
    </rPh>
    <rPh sb="17" eb="18">
      <t>カン</t>
    </rPh>
    <rPh sb="18" eb="19">
      <t>ザン</t>
    </rPh>
    <phoneticPr fontId="2"/>
  </si>
  <si>
    <t>→</t>
    <phoneticPr fontId="2"/>
  </si>
  <si>
    <t>①に占める②の割合が６０％以上</t>
    <phoneticPr fontId="2"/>
  </si>
  <si>
    <t>有・無</t>
    <phoneticPr fontId="2"/>
  </si>
  <si>
    <t>→</t>
    <phoneticPr fontId="2"/>
  </si>
  <si>
    <t>①に占める②の割合が５０％以上</t>
    <phoneticPr fontId="2"/>
  </si>
  <si>
    <t>　6　常勤職員の状況</t>
    <rPh sb="3" eb="5">
      <t>ジョウキン</t>
    </rPh>
    <rPh sb="5" eb="7">
      <t>ショクイン</t>
    </rPh>
    <rPh sb="8" eb="10">
      <t>ジョウキョウ</t>
    </rPh>
    <phoneticPr fontId="2"/>
  </si>
  <si>
    <t>　看護・介護職員の総数
（常勤換算）</t>
    <rPh sb="1" eb="3">
      <t>カンゴ</t>
    </rPh>
    <rPh sb="4" eb="6">
      <t>カイゴ</t>
    </rPh>
    <rPh sb="6" eb="8">
      <t>ショクイン</t>
    </rPh>
    <rPh sb="9" eb="11">
      <t>ソウスウ</t>
    </rPh>
    <rPh sb="13" eb="15">
      <t>ジョウキン</t>
    </rPh>
    <rPh sb="15" eb="17">
      <t>カンサン</t>
    </rPh>
    <phoneticPr fontId="2"/>
  </si>
  <si>
    <t>　①のうち常勤の者の総数
（常勤換算）</t>
    <rPh sb="5" eb="7">
      <t>ジョウキン</t>
    </rPh>
    <rPh sb="8" eb="9">
      <t>シャ</t>
    </rPh>
    <rPh sb="10" eb="12">
      <t>ソウスウ</t>
    </rPh>
    <rPh sb="14" eb="16">
      <t>ジョウキン</t>
    </rPh>
    <rPh sb="16" eb="17">
      <t>カン</t>
    </rPh>
    <rPh sb="17" eb="18">
      <t>ザン</t>
    </rPh>
    <phoneticPr fontId="2"/>
  </si>
  <si>
    <t>→</t>
    <phoneticPr fontId="2"/>
  </si>
  <si>
    <t>①に占める②の割合が７５％以上</t>
    <rPh sb="2" eb="3">
      <t>シ</t>
    </rPh>
    <rPh sb="7" eb="8">
      <t>ワリ</t>
    </rPh>
    <rPh sb="8" eb="9">
      <t>ゴウ</t>
    </rPh>
    <rPh sb="13" eb="15">
      <t>イジョウ</t>
    </rPh>
    <phoneticPr fontId="2"/>
  </si>
  <si>
    <t>有・無</t>
    <rPh sb="0" eb="1">
      <t>ウ</t>
    </rPh>
    <rPh sb="2" eb="3">
      <t>ム</t>
    </rPh>
    <phoneticPr fontId="2"/>
  </si>
  <si>
    <t>　7　勤続年数の状況</t>
    <rPh sb="3" eb="5">
      <t>キンゾク</t>
    </rPh>
    <rPh sb="5" eb="7">
      <t>ネンスウ</t>
    </rPh>
    <rPh sb="8" eb="10">
      <t>ジョウキョウ</t>
    </rPh>
    <phoneticPr fontId="2"/>
  </si>
  <si>
    <t>①</t>
    <phoneticPr fontId="2"/>
  </si>
  <si>
    <t>サービスを直接提供する者の総数
(常勤換算)</t>
    <rPh sb="5" eb="7">
      <t>チョクセツ</t>
    </rPh>
    <rPh sb="7" eb="9">
      <t>テイキョウ</t>
    </rPh>
    <rPh sb="11" eb="12">
      <t>シャ</t>
    </rPh>
    <rPh sb="13" eb="15">
      <t>ソウスウ</t>
    </rPh>
    <rPh sb="17" eb="19">
      <t>ジョウキン</t>
    </rPh>
    <rPh sb="19" eb="21">
      <t>カンサン</t>
    </rPh>
    <phoneticPr fontId="2"/>
  </si>
  <si>
    <t>②</t>
    <phoneticPr fontId="2"/>
  </si>
  <si>
    <t>①のうち勤続年数3年以上の者の総数
(常勤換算）</t>
    <rPh sb="4" eb="6">
      <t>キンゾク</t>
    </rPh>
    <rPh sb="6" eb="8">
      <t>ネンスウ</t>
    </rPh>
    <rPh sb="9" eb="10">
      <t>ネン</t>
    </rPh>
    <rPh sb="10" eb="12">
      <t>イジョウ</t>
    </rPh>
    <rPh sb="13" eb="14">
      <t>シャ</t>
    </rPh>
    <rPh sb="15" eb="17">
      <t>ソウスウ</t>
    </rPh>
    <rPh sb="19" eb="21">
      <t>ジョウキン</t>
    </rPh>
    <rPh sb="21" eb="23">
      <t>カンサン</t>
    </rPh>
    <phoneticPr fontId="2"/>
  </si>
  <si>
    <t>→</t>
    <phoneticPr fontId="2"/>
  </si>
  <si>
    <t>①に占める②の割合が３０％以上</t>
    <rPh sb="2" eb="3">
      <t>シ</t>
    </rPh>
    <rPh sb="7" eb="8">
      <t>ワリ</t>
    </rPh>
    <rPh sb="8" eb="9">
      <t>ゴウ</t>
    </rPh>
    <rPh sb="13" eb="15">
      <t>イジョウ</t>
    </rPh>
    <phoneticPr fontId="2"/>
  </si>
  <si>
    <t>○　日常生活継続支援加算に係る届出内容</t>
    <rPh sb="2" eb="4">
      <t>ニチジョウ</t>
    </rPh>
    <rPh sb="4" eb="6">
      <t>セイカツ</t>
    </rPh>
    <rPh sb="6" eb="8">
      <t>ケイゾク</t>
    </rPh>
    <rPh sb="8" eb="10">
      <t>シエン</t>
    </rPh>
    <rPh sb="10" eb="12">
      <t>カサン</t>
    </rPh>
    <rPh sb="13" eb="14">
      <t>カカ</t>
    </rPh>
    <rPh sb="15" eb="17">
      <t>トドケデ</t>
    </rPh>
    <rPh sb="17" eb="19">
      <t>ナイヨウ</t>
    </rPh>
    <phoneticPr fontId="2"/>
  </si>
  <si>
    <r>
      <t xml:space="preserve">　8　入所者の
      状況及び介護
      福祉士の状況
　  ※介護老人
        福祉施設
        </t>
    </r>
    <r>
      <rPr>
        <sz val="11"/>
        <color indexed="8"/>
        <rFont val="HGSｺﾞｼｯｸM"/>
        <family val="3"/>
        <charset val="128"/>
      </rPr>
      <t>又は地域
        密着型介
        護老人福
        祉施設の
        み</t>
    </r>
    <rPh sb="3" eb="6">
      <t>ニュウショシャ</t>
    </rPh>
    <rPh sb="14" eb="15">
      <t>ジョウ</t>
    </rPh>
    <rPh sb="16" eb="17">
      <t>オヨ</t>
    </rPh>
    <rPh sb="18" eb="20">
      <t>カイゴ</t>
    </rPh>
    <rPh sb="27" eb="28">
      <t>フク</t>
    </rPh>
    <rPh sb="31" eb="32">
      <t>ジョウ</t>
    </rPh>
    <rPh sb="32" eb="33">
      <t>キョウ</t>
    </rPh>
    <rPh sb="38" eb="40">
      <t>カイゴ</t>
    </rPh>
    <rPh sb="40" eb="42">
      <t>ロウジン</t>
    </rPh>
    <rPh sb="51" eb="52">
      <t>フク</t>
    </rPh>
    <rPh sb="52" eb="53">
      <t>シ</t>
    </rPh>
    <rPh sb="53" eb="55">
      <t>シセツ</t>
    </rPh>
    <phoneticPr fontId="2"/>
  </si>
  <si>
    <r>
      <t>入所者の状況
（</t>
    </r>
    <r>
      <rPr>
        <sz val="11"/>
        <color indexed="8"/>
        <rFont val="HGSｺﾞｼｯｸM"/>
        <family val="3"/>
        <charset val="128"/>
      </rPr>
      <t>下表については①を記載した場合は②若しくは③のいずれかを、④を記載した場合は⑤を必ず記載すること。）</t>
    </r>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2"/>
  </si>
  <si>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2"/>
  </si>
  <si>
    <r>
      <t>①のうち</t>
    </r>
    <r>
      <rPr>
        <sz val="10"/>
        <color indexed="8"/>
        <rFont val="HGSｺﾞｼｯｸM"/>
        <family val="3"/>
        <charset val="128"/>
      </rPr>
      <t>入所した日の要介護状態区分が要介護４又は要介護５の者の数</t>
    </r>
    <rPh sb="10" eb="13">
      <t>ヨウカイゴ</t>
    </rPh>
    <rPh sb="13" eb="15">
      <t>ジョウタイ</t>
    </rPh>
    <rPh sb="15" eb="17">
      <t>クブン</t>
    </rPh>
    <rPh sb="18" eb="21">
      <t>ヨウカイゴ</t>
    </rPh>
    <rPh sb="22" eb="23">
      <t>マタ</t>
    </rPh>
    <rPh sb="24" eb="27">
      <t>ヨウカイゴ</t>
    </rPh>
    <rPh sb="29" eb="30">
      <t>シャ</t>
    </rPh>
    <rPh sb="31" eb="32">
      <t>スウ</t>
    </rPh>
    <phoneticPr fontId="2"/>
  </si>
  <si>
    <t>①に占める②の割合が７０％以上</t>
    <rPh sb="2" eb="3">
      <t>シ</t>
    </rPh>
    <rPh sb="7" eb="8">
      <t>ワリ</t>
    </rPh>
    <rPh sb="8" eb="9">
      <t>ゴウ</t>
    </rPh>
    <rPh sb="13" eb="15">
      <t>イジョウ</t>
    </rPh>
    <phoneticPr fontId="2"/>
  </si>
  <si>
    <t>③</t>
    <phoneticPr fontId="2"/>
  </si>
  <si>
    <r>
      <t>①のうち</t>
    </r>
    <r>
      <rPr>
        <sz val="10"/>
        <color indexed="8"/>
        <rFont val="HGSｺﾞｼｯｸM"/>
        <family val="3"/>
        <charset val="128"/>
      </rPr>
      <t>入所した日の日常生活自立度がランクⅢ、Ⅳ又はⅤに該当する者の数</t>
    </r>
    <rPh sb="10" eb="12">
      <t>ニチジョウ</t>
    </rPh>
    <rPh sb="12" eb="14">
      <t>セイカツ</t>
    </rPh>
    <rPh sb="14" eb="17">
      <t>ジリツド</t>
    </rPh>
    <rPh sb="24" eb="25">
      <t>マタ</t>
    </rPh>
    <rPh sb="28" eb="30">
      <t>ガイトウ</t>
    </rPh>
    <rPh sb="32" eb="33">
      <t>シャ</t>
    </rPh>
    <rPh sb="34" eb="35">
      <t>スウ</t>
    </rPh>
    <phoneticPr fontId="2"/>
  </si>
  <si>
    <t>①に占める③の割合が６５％以上</t>
    <rPh sb="2" eb="3">
      <t>シ</t>
    </rPh>
    <rPh sb="7" eb="8">
      <t>ワリ</t>
    </rPh>
    <rPh sb="8" eb="9">
      <t>ゴウ</t>
    </rPh>
    <rPh sb="13" eb="15">
      <t>イジョウ</t>
    </rPh>
    <phoneticPr fontId="2"/>
  </si>
  <si>
    <t>④</t>
    <phoneticPr fontId="2"/>
  </si>
  <si>
    <t>入所者総数</t>
    <rPh sb="0" eb="2">
      <t>ニュウショ</t>
    </rPh>
    <rPh sb="2" eb="3">
      <t>シャ</t>
    </rPh>
    <rPh sb="3" eb="5">
      <t>ソウスウ</t>
    </rPh>
    <phoneticPr fontId="2"/>
  </si>
  <si>
    <t>⑤</t>
    <phoneticPr fontId="2"/>
  </si>
  <si>
    <r>
      <rPr>
        <sz val="10"/>
        <color indexed="8"/>
        <rFont val="HGSｺﾞｼｯｸM"/>
        <family val="3"/>
        <charset val="128"/>
      </rPr>
      <t>①のうち社会福祉士及び介護福祉士法施行規則第１条各号に掲げる行為を必要とする者の数</t>
    </r>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2"/>
  </si>
  <si>
    <r>
      <rPr>
        <sz val="10"/>
        <color indexed="8"/>
        <rFont val="HGSｺﾞｼｯｸM"/>
        <family val="3"/>
        <charset val="128"/>
      </rPr>
      <t>④に占める⑤の割合が１５％以上</t>
    </r>
    <rPh sb="2" eb="3">
      <t>シ</t>
    </rPh>
    <rPh sb="7" eb="8">
      <t>ワリ</t>
    </rPh>
    <rPh sb="8" eb="9">
      <t>ゴウ</t>
    </rPh>
    <rPh sb="13" eb="15">
      <t>イジョウ</t>
    </rPh>
    <phoneticPr fontId="2"/>
  </si>
  <si>
    <t>介護福祉士の割合</t>
    <rPh sb="0" eb="2">
      <t>カイゴ</t>
    </rPh>
    <rPh sb="2" eb="5">
      <t>フクシシ</t>
    </rPh>
    <rPh sb="6" eb="8">
      <t>ワリアイ</t>
    </rPh>
    <phoneticPr fontId="2"/>
  </si>
  <si>
    <t>介護福祉士数</t>
    <rPh sb="0" eb="2">
      <t>カイゴ</t>
    </rPh>
    <rPh sb="2" eb="5">
      <t>フクシシ</t>
    </rPh>
    <rPh sb="5" eb="6">
      <t>スウ</t>
    </rPh>
    <phoneticPr fontId="2"/>
  </si>
  <si>
    <t>　常勤換算</t>
    <rPh sb="1" eb="3">
      <t>ジョウキン</t>
    </rPh>
    <rPh sb="3" eb="5">
      <t>カンサン</t>
    </rPh>
    <phoneticPr fontId="2"/>
  </si>
  <si>
    <t>介護福祉士数：入所者数が１：６以上</t>
    <rPh sb="0" eb="2">
      <t>カイゴ</t>
    </rPh>
    <rPh sb="2" eb="5">
      <t>フクシシ</t>
    </rPh>
    <rPh sb="5" eb="6">
      <t>スウ</t>
    </rPh>
    <rPh sb="7" eb="10">
      <t>ニュウショシャ</t>
    </rPh>
    <rPh sb="10" eb="11">
      <t>スウ</t>
    </rPh>
    <rPh sb="15" eb="17">
      <t>イジョウ</t>
    </rPh>
    <phoneticPr fontId="2"/>
  </si>
  <si>
    <t>備考１　各要件を満たす場合については、それぞれ根拠となる（要件を満たすことがわかる）
         書類も提出してください。</t>
    <rPh sb="0" eb="2">
      <t>ビコウ</t>
    </rPh>
    <rPh sb="4" eb="5">
      <t>カク</t>
    </rPh>
    <rPh sb="5" eb="7">
      <t>ヨウケン</t>
    </rPh>
    <rPh sb="8" eb="9">
      <t>ミ</t>
    </rPh>
    <rPh sb="11" eb="13">
      <t>バアイ</t>
    </rPh>
    <rPh sb="23" eb="25">
      <t>コンキョ</t>
    </rPh>
    <rPh sb="29" eb="31">
      <t>ヨウケン</t>
    </rPh>
    <rPh sb="32" eb="33">
      <t>ミ</t>
    </rPh>
    <rPh sb="52" eb="53">
      <t>ショ</t>
    </rPh>
    <rPh sb="53" eb="54">
      <t>ルイ</t>
    </rPh>
    <rPh sb="55" eb="57">
      <t>テイシュツ</t>
    </rPh>
    <phoneticPr fontId="2"/>
  </si>
  <si>
    <r>
      <t>備考２　介護老人福祉施設</t>
    </r>
    <r>
      <rPr>
        <sz val="11"/>
        <color indexed="8"/>
        <rFont val="HGSｺﾞｼｯｸM"/>
        <family val="3"/>
        <charset val="128"/>
      </rPr>
      <t>又は地域密着型介護老人福祉施設と（介護予防）短期入所生活介護に
　　　おいて、別の加算を取得する場合は、別に本届出書を提出してください。空床利用型の
　　　（介護予防）短期入所生活介護について届け出る場合は、本体施設である介護老人福祉施
　　　設又は地域密着型介護老人福祉施設における状況を記載してください。</t>
    </r>
    <rPh sb="0" eb="2">
      <t>ビコウ</t>
    </rPh>
    <phoneticPr fontId="2"/>
  </si>
  <si>
    <r>
      <rPr>
        <sz val="11"/>
        <color indexed="8"/>
        <rFont val="HGSｺﾞｼｯｸM"/>
        <family val="3"/>
        <charset val="128"/>
      </rPr>
      <t>備考３　①で前６月（前12月）の新規入所者の総数を用いる場合、②及び③については、当該前
　　　６月（前12月）の新規入所者の総数に占めるそれぞれの要件に該当する者の数を記載して
　　　ください。</t>
    </r>
    <rPh sb="0" eb="2">
      <t>ビコウ</t>
    </rPh>
    <rPh sb="6" eb="7">
      <t>ゼン</t>
    </rPh>
    <rPh sb="8" eb="9">
      <t>ガツ</t>
    </rPh>
    <rPh sb="10" eb="11">
      <t>ゼン</t>
    </rPh>
    <rPh sb="13" eb="14">
      <t>ツキ</t>
    </rPh>
    <rPh sb="16" eb="18">
      <t>シンキ</t>
    </rPh>
    <rPh sb="18" eb="21">
      <t>ニュウショシャ</t>
    </rPh>
    <rPh sb="22" eb="24">
      <t>ソウスウ</t>
    </rPh>
    <rPh sb="25" eb="26">
      <t>モチ</t>
    </rPh>
    <rPh sb="28" eb="30">
      <t>バアイ</t>
    </rPh>
    <rPh sb="32" eb="33">
      <t>オヨ</t>
    </rPh>
    <rPh sb="41" eb="43">
      <t>トウガイ</t>
    </rPh>
    <rPh sb="43" eb="44">
      <t>ゼン</t>
    </rPh>
    <rPh sb="49" eb="50">
      <t>ガツ</t>
    </rPh>
    <rPh sb="51" eb="52">
      <t>ゼン</t>
    </rPh>
    <rPh sb="54" eb="55">
      <t>ツキ</t>
    </rPh>
    <rPh sb="57" eb="59">
      <t>シンキ</t>
    </rPh>
    <rPh sb="59" eb="62">
      <t>ニュウショシャ</t>
    </rPh>
    <rPh sb="63" eb="65">
      <t>ソウスウ</t>
    </rPh>
    <rPh sb="66" eb="67">
      <t>シ</t>
    </rPh>
    <rPh sb="74" eb="76">
      <t>ヨウケン</t>
    </rPh>
    <rPh sb="77" eb="79">
      <t>ガイトウ</t>
    </rPh>
    <rPh sb="81" eb="82">
      <t>モノ</t>
    </rPh>
    <rPh sb="83" eb="84">
      <t>カズ</t>
    </rPh>
    <rPh sb="85" eb="87">
      <t>キサイ</t>
    </rPh>
    <phoneticPr fontId="2"/>
  </si>
  <si>
    <t>（別紙６）</t>
    <phoneticPr fontId="2"/>
  </si>
  <si>
    <t>　平面図</t>
    <rPh sb="1" eb="4">
      <t>ヘイメンズ</t>
    </rPh>
    <phoneticPr fontId="2"/>
  </si>
  <si>
    <t>　事業所・施設の名称</t>
    <rPh sb="1" eb="4">
      <t>ジギョウショ</t>
    </rPh>
    <rPh sb="5" eb="7">
      <t>シセツ</t>
    </rPh>
    <rPh sb="8" eb="10">
      <t>メイショウ</t>
    </rPh>
    <phoneticPr fontId="2"/>
  </si>
  <si>
    <t>「該当する体制等　ー　　　　　　　　」</t>
    <rPh sb="1" eb="3">
      <t>ガイトウ</t>
    </rPh>
    <rPh sb="5" eb="7">
      <t>タイセイ</t>
    </rPh>
    <rPh sb="7" eb="8">
      <t>トウ</t>
    </rPh>
    <phoneticPr fontId="2"/>
  </si>
  <si>
    <t>展示コーナー</t>
    <rPh sb="0" eb="2">
      <t>テンジ</t>
    </rPh>
    <phoneticPr fontId="2"/>
  </si>
  <si>
    <t xml:space="preserve"> 調理室</t>
    <rPh sb="1" eb="4">
      <t>チョウリシツ</t>
    </rPh>
    <phoneticPr fontId="2"/>
  </si>
  <si>
    <t xml:space="preserve"> 談話室</t>
    <rPh sb="1" eb="4">
      <t>ダンワシツ</t>
    </rPh>
    <phoneticPr fontId="2"/>
  </si>
  <si>
    <t xml:space="preserve"> 相談室</t>
    <rPh sb="1" eb="3">
      <t>ソウダン</t>
    </rPh>
    <rPh sb="3" eb="4">
      <t>シツ</t>
    </rPh>
    <phoneticPr fontId="2"/>
  </si>
  <si>
    <t>　診察室</t>
    <rPh sb="1" eb="4">
      <t>シンサツシツ</t>
    </rPh>
    <phoneticPr fontId="2"/>
  </si>
  <si>
    <t>㎡</t>
    <phoneticPr fontId="2"/>
  </si>
  <si>
    <t>玄関ホール</t>
    <rPh sb="0" eb="2">
      <t>ゲンカン</t>
    </rPh>
    <phoneticPr fontId="2"/>
  </si>
  <si>
    <t>㎡</t>
    <phoneticPr fontId="2"/>
  </si>
  <si>
    <t>　調剤室</t>
    <rPh sb="1" eb="3">
      <t>チョウザイ</t>
    </rPh>
    <rPh sb="3" eb="4">
      <t>シツ</t>
    </rPh>
    <phoneticPr fontId="2"/>
  </si>
  <si>
    <t>機能訓練室</t>
    <rPh sb="0" eb="2">
      <t>キノウ</t>
    </rPh>
    <rPh sb="2" eb="4">
      <t>クンレン</t>
    </rPh>
    <rPh sb="4" eb="5">
      <t>シツ</t>
    </rPh>
    <phoneticPr fontId="2"/>
  </si>
  <si>
    <t>㎡</t>
    <phoneticPr fontId="2"/>
  </si>
  <si>
    <t>（食堂兼用）</t>
    <rPh sb="1" eb="3">
      <t>ショクドウ</t>
    </rPh>
    <rPh sb="3" eb="5">
      <t>ケンヨウ</t>
    </rPh>
    <phoneticPr fontId="2"/>
  </si>
  <si>
    <t xml:space="preserve"> 便所</t>
    <rPh sb="1" eb="3">
      <t>ベンジョ</t>
    </rPh>
    <phoneticPr fontId="2"/>
  </si>
  <si>
    <t>浴室</t>
    <rPh sb="0" eb="2">
      <t>ヨクシツ</t>
    </rPh>
    <phoneticPr fontId="2"/>
  </si>
  <si>
    <t>事務室</t>
    <rPh sb="0" eb="3">
      <t>ジムシツ</t>
    </rPh>
    <phoneticPr fontId="2"/>
  </si>
  <si>
    <r>
      <t>備考1　届出に係る施設部分の用途や面積</t>
    </r>
    <r>
      <rPr>
        <sz val="12"/>
        <rFont val="HGSｺﾞｼｯｸM"/>
        <family val="3"/>
        <charset val="128"/>
      </rPr>
      <t>が分かるものを提出すること。</t>
    </r>
    <rPh sb="4" eb="5">
      <t>トド</t>
    </rPh>
    <rPh sb="5" eb="6">
      <t>デ</t>
    </rPh>
    <rPh sb="7" eb="8">
      <t>カカ</t>
    </rPh>
    <rPh sb="9" eb="11">
      <t>シセツ</t>
    </rPh>
    <rPh sb="11" eb="13">
      <t>ブブン</t>
    </rPh>
    <rPh sb="14" eb="16">
      <t>ヨウト</t>
    </rPh>
    <rPh sb="17" eb="19">
      <t>メンセキ</t>
    </rPh>
    <rPh sb="20" eb="21">
      <t>ワ</t>
    </rPh>
    <rPh sb="26" eb="28">
      <t>テイシュツ</t>
    </rPh>
    <phoneticPr fontId="2"/>
  </si>
  <si>
    <t>　　2　当該事業の専用部分と他との共用部分を色分けする等使用関係を分かり易く表示してください。</t>
    <rPh sb="4" eb="6">
      <t>トウガイ</t>
    </rPh>
    <rPh sb="6" eb="8">
      <t>ジギョウ</t>
    </rPh>
    <rPh sb="9" eb="11">
      <t>センヨウ</t>
    </rPh>
    <rPh sb="11" eb="13">
      <t>ブブン</t>
    </rPh>
    <rPh sb="14" eb="15">
      <t>タ</t>
    </rPh>
    <rPh sb="17" eb="19">
      <t>キョウヨウ</t>
    </rPh>
    <rPh sb="19" eb="21">
      <t>ブブン</t>
    </rPh>
    <rPh sb="22" eb="24">
      <t>イロワ</t>
    </rPh>
    <rPh sb="27" eb="28">
      <t>トウ</t>
    </rPh>
    <rPh sb="28" eb="30">
      <t>シヨウ</t>
    </rPh>
    <rPh sb="30" eb="32">
      <t>カンケイ</t>
    </rPh>
    <rPh sb="33" eb="34">
      <t>ワ</t>
    </rPh>
    <rPh sb="36" eb="37">
      <t>ヤス</t>
    </rPh>
    <rPh sb="38" eb="40">
      <t>ヒョウジ</t>
    </rPh>
    <phoneticPr fontId="2"/>
  </si>
  <si>
    <t>（別紙９－３）</t>
    <phoneticPr fontId="2"/>
  </si>
  <si>
    <t>看護体制加算に係る届出書</t>
    <rPh sb="0" eb="2">
      <t>カンゴ</t>
    </rPh>
    <rPh sb="2" eb="4">
      <t>タイセイ</t>
    </rPh>
    <rPh sb="4" eb="6">
      <t>カサン</t>
    </rPh>
    <rPh sb="7" eb="8">
      <t>カカ</t>
    </rPh>
    <rPh sb="9" eb="12">
      <t>トドケデショ</t>
    </rPh>
    <phoneticPr fontId="2"/>
  </si>
  <si>
    <t>事 業 所 名</t>
    <phoneticPr fontId="2"/>
  </si>
  <si>
    <t>異動等区分</t>
  </si>
  <si>
    <t>　1　新規　2　変更　3　終了</t>
    <phoneticPr fontId="2"/>
  </si>
  <si>
    <t>施 設 種 別</t>
    <rPh sb="0" eb="1">
      <t>シ</t>
    </rPh>
    <rPh sb="2" eb="3">
      <t>セツ</t>
    </rPh>
    <rPh sb="4" eb="5">
      <t>タネ</t>
    </rPh>
    <rPh sb="6" eb="7">
      <t>ベツ</t>
    </rPh>
    <phoneticPr fontId="2"/>
  </si>
  <si>
    <t>　1　介護老人福祉施設</t>
    <rPh sb="3" eb="5">
      <t>カイゴ</t>
    </rPh>
    <rPh sb="5" eb="7">
      <t>ロウジン</t>
    </rPh>
    <rPh sb="7" eb="9">
      <t>フクシ</t>
    </rPh>
    <rPh sb="9" eb="11">
      <t>シセツ</t>
    </rPh>
    <phoneticPr fontId="2"/>
  </si>
  <si>
    <t>2　地域密着型介護老人福祉施設</t>
    <rPh sb="2" eb="4">
      <t>チイキ</t>
    </rPh>
    <rPh sb="4" eb="6">
      <t>ミッチャク</t>
    </rPh>
    <rPh sb="6" eb="7">
      <t>ガタ</t>
    </rPh>
    <rPh sb="7" eb="9">
      <t>カイゴ</t>
    </rPh>
    <rPh sb="9" eb="11">
      <t>ロウジン</t>
    </rPh>
    <rPh sb="11" eb="13">
      <t>フクシ</t>
    </rPh>
    <rPh sb="13" eb="15">
      <t>シセツ</t>
    </rPh>
    <phoneticPr fontId="2"/>
  </si>
  <si>
    <t>届 出 項 目</t>
    <phoneticPr fontId="2"/>
  </si>
  <si>
    <t>　1　看護体制加算（Ⅰ）イ
　3　看護体制加算（Ⅱ）イ</t>
    <rPh sb="3" eb="5">
      <t>カンゴ</t>
    </rPh>
    <rPh sb="5" eb="7">
      <t>タイセイ</t>
    </rPh>
    <rPh sb="7" eb="9">
      <t>カサン</t>
    </rPh>
    <rPh sb="17" eb="19">
      <t>カンゴ</t>
    </rPh>
    <rPh sb="19" eb="21">
      <t>タイセイ</t>
    </rPh>
    <rPh sb="21" eb="23">
      <t>カサン</t>
    </rPh>
    <phoneticPr fontId="2"/>
  </si>
  <si>
    <t>　2　看護体制加算（Ⅰ）ロ
　4　看護体制加算（Ⅱ）ロ</t>
    <rPh sb="3" eb="5">
      <t>カンゴ</t>
    </rPh>
    <rPh sb="5" eb="7">
      <t>タイセイ</t>
    </rPh>
    <rPh sb="7" eb="9">
      <t>カサン</t>
    </rPh>
    <rPh sb="17" eb="19">
      <t>カンゴ</t>
    </rPh>
    <rPh sb="19" eb="21">
      <t>タイセイ</t>
    </rPh>
    <rPh sb="21" eb="23">
      <t>カサン</t>
    </rPh>
    <phoneticPr fontId="2"/>
  </si>
  <si>
    <t xml:space="preserve"> 看護体制加算に関する届出内容</t>
    <rPh sb="1" eb="3">
      <t>カンゴ</t>
    </rPh>
    <rPh sb="3" eb="5">
      <t>タイセイ</t>
    </rPh>
    <rPh sb="8" eb="9">
      <t>カン</t>
    </rPh>
    <phoneticPr fontId="2"/>
  </si>
  <si>
    <t>定員及び入所者の状況</t>
    <rPh sb="0" eb="2">
      <t>テイイン</t>
    </rPh>
    <rPh sb="2" eb="3">
      <t>オヨ</t>
    </rPh>
    <rPh sb="4" eb="7">
      <t>ニュウショシャ</t>
    </rPh>
    <rPh sb="8" eb="10">
      <t>ジョウキョウ</t>
    </rPh>
    <phoneticPr fontId="2"/>
  </si>
  <si>
    <t>　定員</t>
    <rPh sb="1" eb="3">
      <t>テイイン</t>
    </rPh>
    <phoneticPr fontId="2"/>
  </si>
  <si>
    <t>人</t>
  </si>
  <si>
    <t>　入所者数</t>
    <rPh sb="1" eb="4">
      <t>ニュウショシャ</t>
    </rPh>
    <rPh sb="4" eb="5">
      <t>スウ</t>
    </rPh>
    <phoneticPr fontId="2"/>
  </si>
  <si>
    <t>看護職員の状況</t>
    <rPh sb="0" eb="2">
      <t>カンゴ</t>
    </rPh>
    <rPh sb="2" eb="4">
      <t>ショクイン</t>
    </rPh>
    <rPh sb="5" eb="7">
      <t>ジョウキョウ</t>
    </rPh>
    <phoneticPr fontId="2"/>
  </si>
  <si>
    <t>　保 健 師</t>
    <rPh sb="1" eb="2">
      <t>タモツ</t>
    </rPh>
    <rPh sb="3" eb="4">
      <t>ケン</t>
    </rPh>
    <rPh sb="5" eb="6">
      <t>シ</t>
    </rPh>
    <phoneticPr fontId="2"/>
  </si>
  <si>
    <t>　常勤</t>
    <phoneticPr fontId="2"/>
  </si>
  <si>
    <t>　常勤換算</t>
    <rPh sb="3" eb="5">
      <t>カンサン</t>
    </rPh>
    <phoneticPr fontId="2"/>
  </si>
  <si>
    <t>　看 護 師</t>
    <phoneticPr fontId="2"/>
  </si>
  <si>
    <t>　常勤</t>
    <phoneticPr fontId="2"/>
  </si>
  <si>
    <t>　准看護師</t>
    <rPh sb="1" eb="2">
      <t>ジュン</t>
    </rPh>
    <phoneticPr fontId="2"/>
  </si>
  <si>
    <t>　常勤</t>
    <phoneticPr fontId="2"/>
  </si>
  <si>
    <t>連携する病院・診療所・訪問看護ステーション</t>
    <rPh sb="0" eb="2">
      <t>レンケイ</t>
    </rPh>
    <rPh sb="4" eb="6">
      <t>ビョウイン</t>
    </rPh>
    <rPh sb="7" eb="10">
      <t>シンリョウジョ</t>
    </rPh>
    <rPh sb="11" eb="13">
      <t>ホウモン</t>
    </rPh>
    <rPh sb="13" eb="15">
      <t>カンゴ</t>
    </rPh>
    <phoneticPr fontId="2"/>
  </si>
  <si>
    <t>病院・診療所・訪問看護ステーション名</t>
    <rPh sb="0" eb="2">
      <t>ビョウイン</t>
    </rPh>
    <rPh sb="3" eb="6">
      <t>シンリョウジョ</t>
    </rPh>
    <rPh sb="7" eb="9">
      <t>ホウモン</t>
    </rPh>
    <rPh sb="9" eb="11">
      <t>カンゴ</t>
    </rPh>
    <rPh sb="17" eb="18">
      <t>メイ</t>
    </rPh>
    <phoneticPr fontId="2"/>
  </si>
  <si>
    <t>事業所番号</t>
    <rPh sb="0" eb="3">
      <t>ジギョウショ</t>
    </rPh>
    <rPh sb="3" eb="5">
      <t>バンゴウ</t>
    </rPh>
    <phoneticPr fontId="2"/>
  </si>
  <si>
    <t>　24時間常時連絡できる体制を整備している。</t>
    <phoneticPr fontId="2"/>
  </si>
  <si>
    <r>
      <t xml:space="preserve">有 </t>
    </r>
    <r>
      <rPr>
        <sz val="14"/>
        <rFont val="HGSｺﾞｼｯｸM"/>
        <family val="3"/>
        <charset val="128"/>
      </rPr>
      <t>・</t>
    </r>
    <r>
      <rPr>
        <sz val="11"/>
        <rFont val="HGSｺﾞｼｯｸM"/>
        <family val="3"/>
        <charset val="128"/>
      </rPr>
      <t xml:space="preserve"> 無</t>
    </r>
    <phoneticPr fontId="2"/>
  </si>
  <si>
    <t>（別紙11）</t>
    <rPh sb="1" eb="3">
      <t>ベッシ</t>
    </rPh>
    <phoneticPr fontId="2"/>
  </si>
  <si>
    <t>栄養マネジメントに関する届出書</t>
    <rPh sb="0" eb="2">
      <t>エイヨウ</t>
    </rPh>
    <rPh sb="9" eb="10">
      <t>カン</t>
    </rPh>
    <rPh sb="12" eb="15">
      <t>トドケデショ</t>
    </rPh>
    <phoneticPr fontId="2"/>
  </si>
  <si>
    <t>事業所名</t>
    <rPh sb="0" eb="3">
      <t>ジギョウショ</t>
    </rPh>
    <rPh sb="3" eb="4">
      <t>メイ</t>
    </rPh>
    <phoneticPr fontId="2"/>
  </si>
  <si>
    <t>異動区分</t>
    <rPh sb="0" eb="2">
      <t>イドウ</t>
    </rPh>
    <rPh sb="2" eb="4">
      <t>クブン</t>
    </rPh>
    <phoneticPr fontId="2"/>
  </si>
  <si>
    <t>１　新規</t>
    <rPh sb="2" eb="4">
      <t>シンキ</t>
    </rPh>
    <phoneticPr fontId="2"/>
  </si>
  <si>
    <t>２　変更</t>
    <rPh sb="2" eb="4">
      <t>ヘンコウ</t>
    </rPh>
    <phoneticPr fontId="2"/>
  </si>
  <si>
    <t>３　終了</t>
    <rPh sb="2" eb="4">
      <t>シュウリョウ</t>
    </rPh>
    <phoneticPr fontId="2"/>
  </si>
  <si>
    <t>施設種別</t>
    <rPh sb="0" eb="2">
      <t>シセツ</t>
    </rPh>
    <rPh sb="2" eb="4">
      <t>シュベツ</t>
    </rPh>
    <phoneticPr fontId="2"/>
  </si>
  <si>
    <t>１　介護老人福祉施設</t>
    <rPh sb="2" eb="4">
      <t>カイゴ</t>
    </rPh>
    <rPh sb="4" eb="6">
      <t>ロウジン</t>
    </rPh>
    <rPh sb="6" eb="8">
      <t>フクシ</t>
    </rPh>
    <rPh sb="8" eb="10">
      <t>シセツ</t>
    </rPh>
    <phoneticPr fontId="2"/>
  </si>
  <si>
    <t>２　介護老人保健施設</t>
    <rPh sb="2" eb="4">
      <t>カイゴ</t>
    </rPh>
    <rPh sb="4" eb="6">
      <t>ロウジン</t>
    </rPh>
    <rPh sb="6" eb="8">
      <t>ホケン</t>
    </rPh>
    <rPh sb="8" eb="10">
      <t>シセツ</t>
    </rPh>
    <phoneticPr fontId="2"/>
  </si>
  <si>
    <t>３　介護療養型医療施設</t>
    <rPh sb="2" eb="4">
      <t>カイゴ</t>
    </rPh>
    <rPh sb="4" eb="7">
      <t>リョウヨウガタ</t>
    </rPh>
    <rPh sb="7" eb="9">
      <t>イリョウ</t>
    </rPh>
    <rPh sb="9" eb="11">
      <t>シセツ</t>
    </rPh>
    <phoneticPr fontId="2"/>
  </si>
  <si>
    <t>４　地域密着型介護老人福祉施設</t>
    <rPh sb="2" eb="4">
      <t>チイキ</t>
    </rPh>
    <rPh sb="4" eb="6">
      <t>ミッチャク</t>
    </rPh>
    <rPh sb="6" eb="7">
      <t>ガタ</t>
    </rPh>
    <rPh sb="7" eb="9">
      <t>カイゴ</t>
    </rPh>
    <rPh sb="9" eb="11">
      <t>ロウジン</t>
    </rPh>
    <rPh sb="11" eb="13">
      <t>フクシ</t>
    </rPh>
    <rPh sb="13" eb="15">
      <t>シセツ</t>
    </rPh>
    <phoneticPr fontId="2"/>
  </si>
  <si>
    <t>５　介護医療院</t>
    <rPh sb="2" eb="4">
      <t>カイゴ</t>
    </rPh>
    <rPh sb="4" eb="6">
      <t>イリョウ</t>
    </rPh>
    <rPh sb="6" eb="7">
      <t>イン</t>
    </rPh>
    <phoneticPr fontId="2"/>
  </si>
  <si>
    <t>栄養マネジメントの状況</t>
    <rPh sb="0" eb="2">
      <t>エイヨウ</t>
    </rPh>
    <rPh sb="9" eb="11">
      <t>ジョウキョウ</t>
    </rPh>
    <phoneticPr fontId="2"/>
  </si>
  <si>
    <t>①</t>
    <phoneticPr fontId="2"/>
  </si>
  <si>
    <t>栄養マネジメントを実施している常勤の管理栄養士の総数（注１）</t>
    <rPh sb="0" eb="2">
      <t>エイヨウ</t>
    </rPh>
    <rPh sb="9" eb="11">
      <t>ジッシ</t>
    </rPh>
    <rPh sb="15" eb="17">
      <t>ジョウキン</t>
    </rPh>
    <rPh sb="18" eb="20">
      <t>カンリ</t>
    </rPh>
    <rPh sb="20" eb="23">
      <t>エイヨウシ</t>
    </rPh>
    <rPh sb="24" eb="26">
      <t>ソウスウ</t>
    </rPh>
    <rPh sb="27" eb="28">
      <t>チュウ</t>
    </rPh>
    <phoneticPr fontId="2"/>
  </si>
  <si>
    <t xml:space="preserve">人  </t>
    <rPh sb="0" eb="1">
      <t>ニン</t>
    </rPh>
    <phoneticPr fontId="2"/>
  </si>
  <si>
    <t>②</t>
    <phoneticPr fontId="2"/>
  </si>
  <si>
    <t>①のうち、当該施設の常勤の管理栄養士の数</t>
    <rPh sb="5" eb="7">
      <t>トウガイ</t>
    </rPh>
    <rPh sb="7" eb="9">
      <t>シセツ</t>
    </rPh>
    <rPh sb="10" eb="12">
      <t>ジョウキン</t>
    </rPh>
    <rPh sb="13" eb="15">
      <t>カンリ</t>
    </rPh>
    <rPh sb="15" eb="18">
      <t>エイヨウシ</t>
    </rPh>
    <rPh sb="19" eb="20">
      <t>カズ</t>
    </rPh>
    <phoneticPr fontId="2"/>
  </si>
  <si>
    <t>※　①が１人以上かつ②が０人と記載した場合は、当該施設の同一敷地内に併設する施設（１施設に限る。）の常勤管理栄養士が栄養マネジメントを実施している場合は、以下の表に、併設する施設の施設種別を選び、施設の名称及び当該常勤管理栄養士の氏名を記入すること。</t>
    <phoneticPr fontId="2"/>
  </si>
  <si>
    <t>併設する施設の施設種別</t>
    <rPh sb="7" eb="9">
      <t>シセツ</t>
    </rPh>
    <rPh sb="9" eb="11">
      <t>シュベツ</t>
    </rPh>
    <phoneticPr fontId="2"/>
  </si>
  <si>
    <t>併設する施設の名称</t>
    <rPh sb="0" eb="2">
      <t>ヘイセツ</t>
    </rPh>
    <rPh sb="4" eb="6">
      <t>シセツ</t>
    </rPh>
    <rPh sb="7" eb="9">
      <t>メイショウ</t>
    </rPh>
    <phoneticPr fontId="2"/>
  </si>
  <si>
    <t>当該常勤管理栄養士の氏名</t>
    <phoneticPr fontId="2"/>
  </si>
  <si>
    <t>　１　介護老人福祉施設
　２　介護老人保健施設
　３　介護療養型医療施設
　４　地域密着型介護老人福祉施設
　５　介護医療院</t>
    <phoneticPr fontId="2"/>
  </si>
  <si>
    <t>栄養マネジメントに関わる者（注１・２）</t>
    <rPh sb="0" eb="2">
      <t>エイヨウ</t>
    </rPh>
    <rPh sb="9" eb="10">
      <t>カカ</t>
    </rPh>
    <rPh sb="12" eb="13">
      <t>モノ</t>
    </rPh>
    <rPh sb="14" eb="15">
      <t>チュウ</t>
    </rPh>
    <phoneticPr fontId="2"/>
  </si>
  <si>
    <t>職　種</t>
    <rPh sb="0" eb="1">
      <t>ショク</t>
    </rPh>
    <rPh sb="2" eb="3">
      <t>タネ</t>
    </rPh>
    <phoneticPr fontId="2"/>
  </si>
  <si>
    <t>氏　名</t>
    <rPh sb="0" eb="1">
      <t>シ</t>
    </rPh>
    <rPh sb="2" eb="3">
      <t>メイ</t>
    </rPh>
    <phoneticPr fontId="2"/>
  </si>
  <si>
    <t>医　　　師</t>
    <rPh sb="0" eb="1">
      <t>イ</t>
    </rPh>
    <rPh sb="4" eb="5">
      <t>シ</t>
    </rPh>
    <phoneticPr fontId="2"/>
  </si>
  <si>
    <t>歯科医師</t>
    <rPh sb="0" eb="2">
      <t>シカ</t>
    </rPh>
    <rPh sb="2" eb="4">
      <t>イシ</t>
    </rPh>
    <phoneticPr fontId="2"/>
  </si>
  <si>
    <t>管 理 栄 養 士</t>
    <rPh sb="0" eb="1">
      <t>カン</t>
    </rPh>
    <rPh sb="2" eb="3">
      <t>リ</t>
    </rPh>
    <rPh sb="4" eb="5">
      <t>エイ</t>
    </rPh>
    <rPh sb="6" eb="7">
      <t>オサム</t>
    </rPh>
    <rPh sb="8" eb="9">
      <t>シ</t>
    </rPh>
    <phoneticPr fontId="2"/>
  </si>
  <si>
    <t>看　護　師</t>
    <rPh sb="0" eb="1">
      <t>ミ</t>
    </rPh>
    <rPh sb="2" eb="3">
      <t>ユズル</t>
    </rPh>
    <rPh sb="4" eb="5">
      <t>シ</t>
    </rPh>
    <phoneticPr fontId="2"/>
  </si>
  <si>
    <t>介護支援専門員</t>
    <rPh sb="0" eb="2">
      <t>カイゴ</t>
    </rPh>
    <rPh sb="2" eb="4">
      <t>シエン</t>
    </rPh>
    <rPh sb="4" eb="7">
      <t>センモンイン</t>
    </rPh>
    <phoneticPr fontId="2"/>
  </si>
  <si>
    <t>注１　当該施設の同一敷地内に併設する施設（１施設に限る。）の常勤管理栄養士を含む。</t>
    <rPh sb="0" eb="1">
      <t>チュウ</t>
    </rPh>
    <rPh sb="38" eb="39">
      <t>フク</t>
    </rPh>
    <phoneticPr fontId="2"/>
  </si>
  <si>
    <t>注２</t>
    <rPh sb="0" eb="1">
      <t>チュウ</t>
    </rPh>
    <phoneticPr fontId="2"/>
  </si>
  <si>
    <t>「栄養マネジメントに関わる者」には、共同で栄養ケア計画を作成している者の職種及び氏名を記入してください。</t>
    <rPh sb="1" eb="3">
      <t>エイヨウ</t>
    </rPh>
    <rPh sb="10" eb="11">
      <t>カカ</t>
    </rPh>
    <rPh sb="13" eb="14">
      <t>モノ</t>
    </rPh>
    <rPh sb="18" eb="20">
      <t>キョウドウ</t>
    </rPh>
    <rPh sb="21" eb="23">
      <t>エイヨウ</t>
    </rPh>
    <rPh sb="25" eb="27">
      <t>ケイカク</t>
    </rPh>
    <rPh sb="28" eb="30">
      <t>サクセイ</t>
    </rPh>
    <rPh sb="34" eb="35">
      <t>モノ</t>
    </rPh>
    <rPh sb="36" eb="38">
      <t>ショクシュ</t>
    </rPh>
    <rPh sb="38" eb="39">
      <t>オヨ</t>
    </rPh>
    <rPh sb="40" eb="42">
      <t>シメイ</t>
    </rPh>
    <rPh sb="43" eb="45">
      <t>キニュウ</t>
    </rPh>
    <phoneticPr fontId="2"/>
  </si>
  <si>
    <t>（別紙９－４）</t>
    <phoneticPr fontId="2"/>
  </si>
  <si>
    <t>看取り介護体制に係る届出書</t>
    <rPh sb="0" eb="2">
      <t>ミト</t>
    </rPh>
    <rPh sb="3" eb="5">
      <t>カイゴ</t>
    </rPh>
    <rPh sb="5" eb="7">
      <t>タイセイ</t>
    </rPh>
    <rPh sb="8" eb="9">
      <t>カカ</t>
    </rPh>
    <rPh sb="10" eb="13">
      <t>トドケデショ</t>
    </rPh>
    <phoneticPr fontId="2"/>
  </si>
  <si>
    <t>事 業 所 名</t>
    <phoneticPr fontId="2"/>
  </si>
  <si>
    <t>　1　新規　2　変更　3　終了</t>
    <phoneticPr fontId="2"/>
  </si>
  <si>
    <t xml:space="preserve"> 看取り介護体制に関する届出内容</t>
    <rPh sb="1" eb="3">
      <t>ミト</t>
    </rPh>
    <rPh sb="4" eb="6">
      <t>カイゴ</t>
    </rPh>
    <rPh sb="6" eb="8">
      <t>タイセイ</t>
    </rPh>
    <rPh sb="9" eb="10">
      <t>カン</t>
    </rPh>
    <phoneticPr fontId="2"/>
  </si>
  <si>
    <t>　看 護 師</t>
    <phoneticPr fontId="2"/>
  </si>
  <si>
    <t>　常勤</t>
    <phoneticPr fontId="2"/>
  </si>
  <si>
    <t>　①　24時間常時連絡できる体制を整備している。</t>
    <phoneticPr fontId="2"/>
  </si>
  <si>
    <r>
      <t xml:space="preserve">有 </t>
    </r>
    <r>
      <rPr>
        <sz val="14"/>
        <rFont val="HGSｺﾞｼｯｸM"/>
        <family val="3"/>
        <charset val="128"/>
      </rPr>
      <t>・</t>
    </r>
    <r>
      <rPr>
        <sz val="11"/>
        <rFont val="HGSｺﾞｼｯｸM"/>
        <family val="3"/>
        <charset val="128"/>
      </rPr>
      <t xml:space="preserve"> 無</t>
    </r>
    <phoneticPr fontId="2"/>
  </si>
  <si>
    <t>　②　看取りに関する指針を定め、入所の際に、入所者又は
　　その家族等に説明し、同意を得る体制を整備している。</t>
    <rPh sb="3" eb="5">
      <t>ミト</t>
    </rPh>
    <rPh sb="7" eb="8">
      <t>カン</t>
    </rPh>
    <rPh sb="10" eb="12">
      <t>シシン</t>
    </rPh>
    <rPh sb="13" eb="14">
      <t>サダ</t>
    </rPh>
    <rPh sb="16" eb="18">
      <t>ニュウショ</t>
    </rPh>
    <rPh sb="19" eb="20">
      <t>サイ</t>
    </rPh>
    <rPh sb="22" eb="25">
      <t>ニュウショシャ</t>
    </rPh>
    <rPh sb="25" eb="26">
      <t>マタ</t>
    </rPh>
    <rPh sb="32" eb="34">
      <t>カゾク</t>
    </rPh>
    <rPh sb="34" eb="35">
      <t>トウ</t>
    </rPh>
    <rPh sb="36" eb="38">
      <t>セツメイ</t>
    </rPh>
    <rPh sb="40" eb="42">
      <t>ドウイ</t>
    </rPh>
    <rPh sb="43" eb="44">
      <t>エ</t>
    </rPh>
    <rPh sb="45" eb="47">
      <t>タイセイ</t>
    </rPh>
    <rPh sb="48" eb="50">
      <t>セイビ</t>
    </rPh>
    <phoneticPr fontId="2"/>
  </si>
  <si>
    <t>　③　医師、看護職員、介護職員、介護支援専門員その他の
　　職種の者による協議の上、施設における看取りの実績等
　　を踏まえ、適宜、看取りに関する指針の見直しを行う体
　　制を整備している。</t>
    <phoneticPr fontId="2"/>
  </si>
  <si>
    <r>
      <t xml:space="preserve">有 </t>
    </r>
    <r>
      <rPr>
        <sz val="14"/>
        <rFont val="HGSｺﾞｼｯｸM"/>
        <family val="3"/>
        <charset val="128"/>
      </rPr>
      <t>・</t>
    </r>
    <r>
      <rPr>
        <sz val="11"/>
        <rFont val="HGSｺﾞｼｯｸM"/>
        <family val="3"/>
        <charset val="128"/>
      </rPr>
      <t xml:space="preserve"> 無</t>
    </r>
    <phoneticPr fontId="2"/>
  </si>
  <si>
    <t>　④　看取りに関する職員研修を行う体制を整備している。</t>
    <rPh sb="3" eb="5">
      <t>ミト</t>
    </rPh>
    <rPh sb="7" eb="8">
      <t>カン</t>
    </rPh>
    <rPh sb="10" eb="12">
      <t>ショクイン</t>
    </rPh>
    <rPh sb="12" eb="14">
      <t>ケンシュウ</t>
    </rPh>
    <rPh sb="15" eb="16">
      <t>オコナ</t>
    </rPh>
    <rPh sb="17" eb="19">
      <t>タイセイ</t>
    </rPh>
    <rPh sb="20" eb="22">
      <t>セイビ</t>
    </rPh>
    <phoneticPr fontId="2"/>
  </si>
  <si>
    <t>　⑤　看取りを行う際の個室又は静養室の利用が可能となる
　　体制を整備している。</t>
    <rPh sb="3" eb="5">
      <t>ミト</t>
    </rPh>
    <rPh sb="7" eb="8">
      <t>オコナ</t>
    </rPh>
    <rPh sb="9" eb="10">
      <t>サイ</t>
    </rPh>
    <rPh sb="11" eb="13">
      <t>コシツ</t>
    </rPh>
    <rPh sb="13" eb="14">
      <t>マタ</t>
    </rPh>
    <rPh sb="15" eb="17">
      <t>セイヨウ</t>
    </rPh>
    <rPh sb="17" eb="18">
      <t>シツ</t>
    </rPh>
    <rPh sb="19" eb="21">
      <t>リヨウ</t>
    </rPh>
    <rPh sb="22" eb="24">
      <t>カノウ</t>
    </rPh>
    <rPh sb="33" eb="35">
      <t>セイビ</t>
    </rPh>
    <phoneticPr fontId="2"/>
  </si>
  <si>
    <t>　⑥　配置医師緊急時対応加算の算定体制の届出をしている。</t>
    <rPh sb="3" eb="5">
      <t>ハイチ</t>
    </rPh>
    <rPh sb="5" eb="7">
      <t>イシ</t>
    </rPh>
    <rPh sb="7" eb="10">
      <t>キンキュウジ</t>
    </rPh>
    <rPh sb="10" eb="12">
      <t>タイオウ</t>
    </rPh>
    <rPh sb="12" eb="14">
      <t>カサン</t>
    </rPh>
    <rPh sb="15" eb="17">
      <t>サンテイ</t>
    </rPh>
    <rPh sb="17" eb="19">
      <t>タイセイ</t>
    </rPh>
    <rPh sb="20" eb="22">
      <t>トドケデ</t>
    </rPh>
    <phoneticPr fontId="2"/>
  </si>
  <si>
    <t>（別紙２－１）</t>
    <rPh sb="1" eb="3">
      <t>ベッシ</t>
    </rPh>
    <phoneticPr fontId="2"/>
  </si>
  <si>
    <t>受付番号</t>
    <phoneticPr fontId="2"/>
  </si>
  <si>
    <t>介護給付費算定に係る体制等に関する届出書＜指定事業者用＞</t>
    <phoneticPr fontId="2"/>
  </si>
  <si>
    <t>年</t>
    <rPh sb="0" eb="1">
      <t>ネン</t>
    </rPh>
    <phoneticPr fontId="2"/>
  </si>
  <si>
    <t>月</t>
    <rPh sb="0" eb="1">
      <t>ツキ</t>
    </rPh>
    <phoneticPr fontId="2"/>
  </si>
  <si>
    <t>日</t>
    <rPh sb="0" eb="1">
      <t>ヒ</t>
    </rPh>
    <phoneticPr fontId="2"/>
  </si>
  <si>
    <t>（あて先）宇都宮市長</t>
    <rPh sb="3" eb="4">
      <t>サキ</t>
    </rPh>
    <rPh sb="5" eb="8">
      <t>ウツノミヤ</t>
    </rPh>
    <rPh sb="8" eb="10">
      <t>シチョウ</t>
    </rPh>
    <phoneticPr fontId="2"/>
  </si>
  <si>
    <t>所在地　　　　　　　　　</t>
  </si>
  <si>
    <t>名　称</t>
    <phoneticPr fontId="2"/>
  </si>
  <si>
    <t>印</t>
    <rPh sb="0" eb="1">
      <t>イン</t>
    </rPh>
    <phoneticPr fontId="2"/>
  </si>
  <si>
    <t>（法人にあっては，主たる事務所の所在地並びに名称及び代表者の氏名）</t>
    <phoneticPr fontId="2"/>
  </si>
  <si>
    <t>このことについて、関係書類を添えて以下のとおり届け出ます。</t>
    <phoneticPr fontId="2"/>
  </si>
  <si>
    <t>事業所所在地市町村番号</t>
    <phoneticPr fontId="2"/>
  </si>
  <si>
    <t>届　出　者</t>
    <phoneticPr fontId="2"/>
  </si>
  <si>
    <t>フリガナ</t>
  </si>
  <si>
    <t>名　　称</t>
    <phoneticPr fontId="2"/>
  </si>
  <si>
    <t>主たる事務所の所在地</t>
    <phoneticPr fontId="2"/>
  </si>
  <si>
    <t>　(郵便番号　　―　　　)</t>
    <phoneticPr fontId="2"/>
  </si>
  <si>
    <t>　　　　　県　　　　郡市</t>
    <phoneticPr fontId="2"/>
  </si>
  <si>
    <t>　(ビルの名称等)</t>
    <phoneticPr fontId="2"/>
  </si>
  <si>
    <t>連 絡 先</t>
    <phoneticPr fontId="2"/>
  </si>
  <si>
    <t>電話番号</t>
  </si>
  <si>
    <t>FAX番号</t>
  </si>
  <si>
    <t>法人の種別</t>
    <phoneticPr fontId="2"/>
  </si>
  <si>
    <t>法人所轄庁</t>
  </si>
  <si>
    <t>代表者の職・氏名</t>
    <phoneticPr fontId="2"/>
  </si>
  <si>
    <t>職名</t>
  </si>
  <si>
    <t>氏名</t>
  </si>
  <si>
    <t>代表者の住所</t>
  </si>
  <si>
    <t>　(郵便番号　　―　　　)</t>
    <phoneticPr fontId="2"/>
  </si>
  <si>
    <t>　　　　　県　　　　郡市</t>
    <phoneticPr fontId="2"/>
  </si>
  <si>
    <t>事業所・施設の状況</t>
  </si>
  <si>
    <t>フリガナ</t>
    <phoneticPr fontId="2"/>
  </si>
  <si>
    <t>事業所・施設の名称</t>
    <phoneticPr fontId="2"/>
  </si>
  <si>
    <t>主たる事業所・施設の所在地</t>
    <phoneticPr fontId="2"/>
  </si>
  <si>
    <t>　(郵便番号　　―　　　)</t>
    <phoneticPr fontId="2"/>
  </si>
  <si>
    <t>　　　　　県　　　　郡市</t>
    <phoneticPr fontId="2"/>
  </si>
  <si>
    <t>連 絡 先</t>
    <phoneticPr fontId="2"/>
  </si>
  <si>
    <t>主たる事業所の所在地以外の場所で一部実施する場合の出張所等の所在地</t>
    <phoneticPr fontId="2"/>
  </si>
  <si>
    <t>　　　　　県　　　　郡市</t>
    <phoneticPr fontId="2"/>
  </si>
  <si>
    <t>管理者の氏名</t>
  </si>
  <si>
    <t>管理者の住所</t>
  </si>
  <si>
    <t>届出を行う事業所・施設の種類</t>
  </si>
  <si>
    <t>同一所在地において行う　　　　　　　　　　　　　　　事業等の種類</t>
    <phoneticPr fontId="2"/>
  </si>
  <si>
    <t>実施事業</t>
  </si>
  <si>
    <t>指定（許可）</t>
    <rPh sb="0" eb="2">
      <t>シテイ</t>
    </rPh>
    <rPh sb="3" eb="5">
      <t>キョカ</t>
    </rPh>
    <phoneticPr fontId="2"/>
  </si>
  <si>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</si>
  <si>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</si>
  <si>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</si>
  <si>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</si>
  <si>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</si>
  <si>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指定居宅サービス</t>
  </si>
  <si>
    <t xml:space="preserve"> 1新規　2変更　3終了</t>
    <phoneticPr fontId="2"/>
  </si>
  <si>
    <t>訪問入浴介護</t>
  </si>
  <si>
    <t xml:space="preserve"> 1新規　2変更　3終了</t>
    <phoneticPr fontId="2"/>
  </si>
  <si>
    <t xml:space="preserve"> 1新規　2変更　3終了</t>
    <phoneticPr fontId="2"/>
  </si>
  <si>
    <t>訪問ﾘﾊﾋﾞﾘﾃｰｼｮﾝ</t>
    <phoneticPr fontId="2"/>
  </si>
  <si>
    <t>居宅療養管理指導</t>
  </si>
  <si>
    <t xml:space="preserve"> 1新規　2変更　3終了</t>
    <phoneticPr fontId="2"/>
  </si>
  <si>
    <t>通所ﾘﾊﾋﾞﾘﾃｰｼｮﾝ</t>
    <phoneticPr fontId="2"/>
  </si>
  <si>
    <t>短期入所生活介護</t>
  </si>
  <si>
    <t>短期入所療養介護</t>
  </si>
  <si>
    <t>特定施設入居者生活介護</t>
    <rPh sb="5" eb="6">
      <t>キョ</t>
    </rPh>
    <phoneticPr fontId="2"/>
  </si>
  <si>
    <t xml:space="preserve"> 1新規　2変更　3終了</t>
    <phoneticPr fontId="2"/>
  </si>
  <si>
    <t>福祉用具貸与</t>
  </si>
  <si>
    <t>介護予防訪問入浴介護</t>
    <rPh sb="0" eb="2">
      <t>カイゴ</t>
    </rPh>
    <rPh sb="2" eb="4">
      <t>ヨボウ</t>
    </rPh>
    <phoneticPr fontId="2"/>
  </si>
  <si>
    <t>介護予防訪問看護</t>
    <rPh sb="0" eb="2">
      <t>カイゴ</t>
    </rPh>
    <rPh sb="2" eb="4">
      <t>ヨボウ</t>
    </rPh>
    <phoneticPr fontId="2"/>
  </si>
  <si>
    <t>介護予防訪問ﾘﾊﾋﾞﾘﾃｰｼｮﾝ</t>
    <rPh sb="0" eb="2">
      <t>カイゴ</t>
    </rPh>
    <rPh sb="2" eb="4">
      <t>ヨボウ</t>
    </rPh>
    <phoneticPr fontId="2"/>
  </si>
  <si>
    <t>介護予防居宅療養管理指導</t>
    <rPh sb="0" eb="2">
      <t>カイゴ</t>
    </rPh>
    <rPh sb="2" eb="4">
      <t>ヨボウ</t>
    </rPh>
    <phoneticPr fontId="2"/>
  </si>
  <si>
    <t>介護予防通所ﾘﾊﾋﾞﾘﾃｰｼｮﾝ</t>
    <rPh sb="0" eb="2">
      <t>カイゴ</t>
    </rPh>
    <rPh sb="2" eb="4">
      <t>ヨボウ</t>
    </rPh>
    <phoneticPr fontId="2"/>
  </si>
  <si>
    <t>介護予防短期入所生活介護</t>
    <rPh sb="0" eb="2">
      <t>カイゴ</t>
    </rPh>
    <rPh sb="2" eb="4">
      <t>ヨボウ</t>
    </rPh>
    <phoneticPr fontId="2"/>
  </si>
  <si>
    <t>介護予防短期入所療養介護</t>
    <rPh sb="0" eb="2">
      <t>カイゴ</t>
    </rPh>
    <rPh sb="2" eb="4">
      <t>ヨボウ</t>
    </rPh>
    <phoneticPr fontId="2"/>
  </si>
  <si>
    <t>介護予防特定施設入居者生活介護</t>
    <rPh sb="0" eb="2">
      <t>カイゴ</t>
    </rPh>
    <rPh sb="2" eb="4">
      <t>ヨボウ</t>
    </rPh>
    <rPh sb="9" eb="10">
      <t>キョ</t>
    </rPh>
    <phoneticPr fontId="2"/>
  </si>
  <si>
    <t>介護予防福祉用具貸与</t>
    <rPh sb="0" eb="2">
      <t>カイゴ</t>
    </rPh>
    <rPh sb="2" eb="4">
      <t>ヨボウ</t>
    </rPh>
    <phoneticPr fontId="2"/>
  </si>
  <si>
    <t>施設</t>
  </si>
  <si>
    <t>介護老人福祉施設</t>
  </si>
  <si>
    <t>介護老人保健施設</t>
  </si>
  <si>
    <t>介護療養型医療施設</t>
    <phoneticPr fontId="2"/>
  </si>
  <si>
    <t>介護医療院</t>
    <rPh sb="0" eb="2">
      <t>カイゴ</t>
    </rPh>
    <rPh sb="2" eb="4">
      <t>イリョウ</t>
    </rPh>
    <rPh sb="4" eb="5">
      <t>イン</t>
    </rPh>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</si>
  <si>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</si>
  <si>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</si>
  <si>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</si>
  <si>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</si>
  <si>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</si>
  <si>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</si>
  <si>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</si>
  <si>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備考1　「受付番号」「事業所所在市町村番号」欄には記載しないでください。</t>
    <phoneticPr fontId="2"/>
  </si>
  <si>
    <t>　　2　「法人の種別」欄は、申請者が法人である場合に、「社会福祉法人」「医療法人」「社団法人」「財団法人」</t>
    <phoneticPr fontId="2"/>
  </si>
  <si>
    <t>　　　「株式会社」「有限会社」等の別を記入してください。</t>
    <phoneticPr fontId="2"/>
  </si>
  <si>
    <t>　　3　「法人所轄庁」欄は、申請者が認可法人である場合に、その主務官庁の名称を記載してください。</t>
    <phoneticPr fontId="2"/>
  </si>
  <si>
    <t>　　4　「実施事業」欄は、該当する欄に「〇」を記入してください。</t>
    <phoneticPr fontId="2"/>
  </si>
  <si>
    <t>　　5　「異動等の区分」欄には、今回届出を行う事業所・施設について該当する数字に「〇」を記入してください。</t>
    <phoneticPr fontId="2"/>
  </si>
  <si>
    <t>　　6　「異動項目」欄には、(別紙1，1－2)「介護給付費算定に係る体制等状況一覧表」に掲げる項目（施設等の区分、</t>
    <phoneticPr fontId="2"/>
  </si>
  <si>
    <t>人員配置区分、その他該当する体制等、割引）を記載してください。</t>
    <phoneticPr fontId="2"/>
  </si>
  <si>
    <t>　　7　「特記事項」欄には、異動の状況について具体的に記載してください。</t>
    <phoneticPr fontId="2"/>
  </si>
  <si>
    <t>　　8　「主たる事業所の所在地以外の場所で一部実施する場合の出張所等の所在地」について、複数の出張所等を有する場合は、</t>
    <phoneticPr fontId="2"/>
  </si>
  <si>
    <t>　　　適宜欄を補正して、全ての出張所等の状況について記載してください。</t>
    <phoneticPr fontId="2"/>
  </si>
  <si>
    <t>・勤務形態一覧表</t>
    <rPh sb="1" eb="3">
      <t>キンム</t>
    </rPh>
    <rPh sb="3" eb="5">
      <t>ケイタイ</t>
    </rPh>
    <rPh sb="5" eb="8">
      <t>イチランヒョウ</t>
    </rPh>
    <phoneticPr fontId="2"/>
  </si>
  <si>
    <t>認知症専門ケア体制に係る届出書（介護老人福祉施設）</t>
    <rPh sb="0" eb="3">
      <t>ニンチショウ</t>
    </rPh>
    <rPh sb="3" eb="5">
      <t>センモン</t>
    </rPh>
    <rPh sb="7" eb="9">
      <t>タイセイ</t>
    </rPh>
    <rPh sb="10" eb="11">
      <t>カカ</t>
    </rPh>
    <rPh sb="12" eb="15">
      <t>トドケデショ</t>
    </rPh>
    <rPh sb="16" eb="18">
      <t>カイゴ</t>
    </rPh>
    <rPh sb="18" eb="20">
      <t>ロウジン</t>
    </rPh>
    <rPh sb="20" eb="22">
      <t>フクシ</t>
    </rPh>
    <rPh sb="22" eb="24">
      <t>シセツ</t>
    </rPh>
    <phoneticPr fontId="2"/>
  </si>
  <si>
    <t>1　新規　2　変更　3　終了</t>
    <phoneticPr fontId="2"/>
  </si>
  <si>
    <t>　介護老人福祉施設</t>
    <rPh sb="1" eb="3">
      <t>カイゴ</t>
    </rPh>
    <rPh sb="3" eb="5">
      <t>ロウジン</t>
    </rPh>
    <rPh sb="5" eb="7">
      <t>フクシ</t>
    </rPh>
    <rPh sb="7" eb="9">
      <t>シセツ</t>
    </rPh>
    <phoneticPr fontId="2"/>
  </si>
  <si>
    <t>　１．認知症専門ケア加算（Ⅰ）（Ⅱ）共通</t>
    <rPh sb="3" eb="6">
      <t>ニンチショウ</t>
    </rPh>
    <rPh sb="6" eb="8">
      <t>センモン</t>
    </rPh>
    <rPh sb="10" eb="12">
      <t>カサン</t>
    </rPh>
    <rPh sb="18" eb="20">
      <t>キョウツウ</t>
    </rPh>
    <phoneticPr fontId="2"/>
  </si>
  <si>
    <t>うち認知症の者</t>
    <rPh sb="2" eb="5">
      <t>ニンチショウ</t>
    </rPh>
    <rPh sb="6" eb="7">
      <t>シャ</t>
    </rPh>
    <phoneticPr fontId="2"/>
  </si>
  <si>
    <t>＊認知症の者の占める割合が１／２以上であること。</t>
    <rPh sb="1" eb="4">
      <t>ニンチショウ</t>
    </rPh>
    <rPh sb="5" eb="6">
      <t>シャ</t>
    </rPh>
    <rPh sb="7" eb="8">
      <t>シ</t>
    </rPh>
    <rPh sb="10" eb="12">
      <t>ワリアイ</t>
    </rPh>
    <rPh sb="16" eb="18">
      <t>イジョウ</t>
    </rPh>
    <phoneticPr fontId="2"/>
  </si>
  <si>
    <t>注１：認知症の者とは、日常生活自立度のランクⅢ、ⅣまたはＭに該当する者を指す。</t>
    <rPh sb="0" eb="1">
      <t>チュウ</t>
    </rPh>
    <rPh sb="3" eb="6">
      <t>ニンチショウ</t>
    </rPh>
    <rPh sb="7" eb="8">
      <t>シャ</t>
    </rPh>
    <rPh sb="11" eb="13">
      <t>ニチジョウ</t>
    </rPh>
    <rPh sb="13" eb="15">
      <t>セイカツ</t>
    </rPh>
    <rPh sb="15" eb="18">
      <t>ジリツド</t>
    </rPh>
    <rPh sb="30" eb="32">
      <t>ガイトウ</t>
    </rPh>
    <rPh sb="34" eb="35">
      <t>シャ</t>
    </rPh>
    <rPh sb="36" eb="37">
      <t>サ</t>
    </rPh>
    <phoneticPr fontId="2"/>
  </si>
  <si>
    <t>注２：入所者・入院患者・認知症の者の数は、届出日の属する月の前月末日現在の数とする。</t>
    <rPh sb="0" eb="1">
      <t>チュウ</t>
    </rPh>
    <rPh sb="3" eb="6">
      <t>ニュウショシャ</t>
    </rPh>
    <rPh sb="7" eb="9">
      <t>ニュウイン</t>
    </rPh>
    <rPh sb="9" eb="11">
      <t>カンジャ</t>
    </rPh>
    <rPh sb="12" eb="15">
      <t>ニンチショウ</t>
    </rPh>
    <rPh sb="16" eb="17">
      <t>シャ</t>
    </rPh>
    <rPh sb="18" eb="19">
      <t>カズ</t>
    </rPh>
    <rPh sb="21" eb="23">
      <t>トドケデ</t>
    </rPh>
    <rPh sb="23" eb="24">
      <t>ビ</t>
    </rPh>
    <rPh sb="25" eb="26">
      <t>ゾク</t>
    </rPh>
    <rPh sb="28" eb="29">
      <t>ツキ</t>
    </rPh>
    <rPh sb="30" eb="32">
      <t>ゼンゲツ</t>
    </rPh>
    <rPh sb="32" eb="34">
      <t>マツジツ</t>
    </rPh>
    <rPh sb="34" eb="36">
      <t>ゲンザイ</t>
    </rPh>
    <rPh sb="37" eb="38">
      <t>カズ</t>
    </rPh>
    <phoneticPr fontId="2"/>
  </si>
  <si>
    <t>注３：毎月末日現在の割合を計算した記録を残すこと。</t>
    <rPh sb="0" eb="1">
      <t>チュウ</t>
    </rPh>
    <rPh sb="3" eb="5">
      <t>マイツキ</t>
    </rPh>
    <rPh sb="5" eb="7">
      <t>マツジツ</t>
    </rPh>
    <rPh sb="7" eb="9">
      <t>ゲンザイ</t>
    </rPh>
    <rPh sb="10" eb="12">
      <t>ワリアイ</t>
    </rPh>
    <rPh sb="13" eb="15">
      <t>ケイサン</t>
    </rPh>
    <rPh sb="17" eb="19">
      <t>キロク</t>
    </rPh>
    <rPh sb="20" eb="21">
      <t>ノコ</t>
    </rPh>
    <phoneticPr fontId="2"/>
  </si>
  <si>
    <t>　２．認知症専門ケア加算（Ⅱ）</t>
    <rPh sb="3" eb="6">
      <t>ニンチショウ</t>
    </rPh>
    <rPh sb="6" eb="8">
      <t>センモン</t>
    </rPh>
    <rPh sb="10" eb="12">
      <t>カサン</t>
    </rPh>
    <phoneticPr fontId="2"/>
  </si>
  <si>
    <r>
      <t>１　入所者要件　　</t>
    </r>
    <r>
      <rPr>
        <sz val="14"/>
        <rFont val="ＭＳ Ｐゴシック"/>
        <family val="3"/>
        <charset val="128"/>
      </rPr>
      <t>以下ａ～ｃのいずれかに該当するもの</t>
    </r>
    <rPh sb="2" eb="4">
      <t>ニュウショ</t>
    </rPh>
    <rPh sb="4" eb="5">
      <t>シャ</t>
    </rPh>
    <rPh sb="5" eb="7">
      <t>ヨウケン</t>
    </rPh>
    <rPh sb="9" eb="11">
      <t>イカ</t>
    </rPh>
    <rPh sb="20" eb="22">
      <t>ガイトウ</t>
    </rPh>
    <phoneticPr fontId="2"/>
  </si>
  <si>
    <r>
      <t>ａ．算定日の属する月の前6月間または前12月間における</t>
    </r>
    <r>
      <rPr>
        <b/>
        <sz val="14"/>
        <rFont val="ＭＳ Ｐゴシック"/>
        <family val="3"/>
        <charset val="128"/>
      </rPr>
      <t>新規入所者</t>
    </r>
    <r>
      <rPr>
        <sz val="14"/>
        <rFont val="ＭＳ Ｐゴシック"/>
        <family val="3"/>
        <charset val="128"/>
      </rPr>
      <t>の総数のうち、要介護４，５の入所者の占める割合が</t>
    </r>
    <r>
      <rPr>
        <u/>
        <sz val="14"/>
        <rFont val="ＭＳ Ｐゴシック"/>
        <family val="3"/>
        <charset val="128"/>
      </rPr>
      <t xml:space="preserve">100分の70以上
</t>
    </r>
    <r>
      <rPr>
        <sz val="14"/>
        <rFont val="ＭＳ Ｐゴシック"/>
        <family val="3"/>
        <charset val="128"/>
      </rPr>
      <t>ｂ．算定日の属する月の前6月間または前12月間における</t>
    </r>
    <r>
      <rPr>
        <b/>
        <sz val="14"/>
        <rFont val="ＭＳ Ｐゴシック"/>
        <family val="3"/>
        <charset val="128"/>
      </rPr>
      <t>新規入所者</t>
    </r>
    <r>
      <rPr>
        <sz val="14"/>
        <rFont val="ＭＳ Ｐゴシック"/>
        <family val="3"/>
        <charset val="128"/>
      </rPr>
      <t>の総数のうち、</t>
    </r>
    <r>
      <rPr>
        <sz val="14"/>
        <color indexed="8"/>
        <rFont val="ＭＳ Ｐゴシック"/>
        <family val="3"/>
        <charset val="128"/>
      </rPr>
      <t>日常生活自立度のランクⅢ、Ⅳ、Ｍの入所者の占める割合が</t>
    </r>
    <r>
      <rPr>
        <u/>
        <sz val="14"/>
        <rFont val="ＭＳ Ｐゴシック"/>
        <family val="3"/>
        <charset val="128"/>
      </rPr>
      <t xml:space="preserve">100分の65以上
</t>
    </r>
    <r>
      <rPr>
        <sz val="14"/>
        <rFont val="ＭＳ Ｐゴシック"/>
        <family val="3"/>
        <charset val="128"/>
      </rPr>
      <t>ｃ．社会福祉士及び介護福祉士法施行規則第１条各号に掲げる行為を必要とする者の占める割合が</t>
    </r>
    <r>
      <rPr>
        <b/>
        <sz val="14"/>
        <rFont val="ＭＳ Ｐゴシック"/>
        <family val="3"/>
        <charset val="128"/>
      </rPr>
      <t>入所者</t>
    </r>
    <r>
      <rPr>
        <sz val="14"/>
        <rFont val="ＭＳ Ｐゴシック"/>
        <family val="3"/>
        <charset val="128"/>
      </rPr>
      <t>の</t>
    </r>
    <r>
      <rPr>
        <u/>
        <sz val="14"/>
        <rFont val="ＭＳ Ｐゴシック"/>
        <family val="3"/>
        <charset val="128"/>
      </rPr>
      <t>100分の15以上</t>
    </r>
    <rPh sb="2" eb="4">
      <t>サンテイ</t>
    </rPh>
    <rPh sb="4" eb="5">
      <t>ビ</t>
    </rPh>
    <rPh sb="6" eb="7">
      <t>ゾク</t>
    </rPh>
    <rPh sb="9" eb="10">
      <t>ツキ</t>
    </rPh>
    <rPh sb="11" eb="12">
      <t>マエ</t>
    </rPh>
    <rPh sb="13" eb="14">
      <t>ゲツ</t>
    </rPh>
    <rPh sb="14" eb="15">
      <t>カン</t>
    </rPh>
    <rPh sb="18" eb="19">
      <t>マエ</t>
    </rPh>
    <rPh sb="21" eb="22">
      <t>ゲツ</t>
    </rPh>
    <rPh sb="22" eb="23">
      <t>カン</t>
    </rPh>
    <rPh sb="27" eb="29">
      <t>シンキ</t>
    </rPh>
    <rPh sb="29" eb="32">
      <t>ニュウショシャ</t>
    </rPh>
    <rPh sb="33" eb="35">
      <t>ソウスウ</t>
    </rPh>
    <rPh sb="39" eb="42">
      <t>ヨウカイゴ</t>
    </rPh>
    <rPh sb="46" eb="49">
      <t>ニュウショシャ</t>
    </rPh>
    <rPh sb="50" eb="51">
      <t>シ</t>
    </rPh>
    <rPh sb="53" eb="55">
      <t>ワリアイ</t>
    </rPh>
    <rPh sb="59" eb="60">
      <t>ブン</t>
    </rPh>
    <rPh sb="63" eb="65">
      <t>イジョウ</t>
    </rPh>
    <rPh sb="105" eb="107">
      <t>ニチジョウ</t>
    </rPh>
    <rPh sb="107" eb="109">
      <t>セイカツ</t>
    </rPh>
    <rPh sb="109" eb="112">
      <t>ジリツド</t>
    </rPh>
    <rPh sb="122" eb="125">
      <t>ニュウショシャ</t>
    </rPh>
    <rPh sb="126" eb="127">
      <t>シ</t>
    </rPh>
    <rPh sb="129" eb="131">
      <t>ワリアイ</t>
    </rPh>
    <rPh sb="135" eb="136">
      <t>ブン</t>
    </rPh>
    <rPh sb="139" eb="141">
      <t>イジョウ</t>
    </rPh>
    <phoneticPr fontId="2"/>
  </si>
  <si>
    <t>新規入所者</t>
    <rPh sb="0" eb="2">
      <t>シンキ</t>
    </rPh>
    <rPh sb="2" eb="5">
      <t>ニュウショシャ</t>
    </rPh>
    <phoneticPr fontId="2"/>
  </si>
  <si>
    <t>新規
入所者
総数</t>
    <rPh sb="0" eb="2">
      <t>シンキ</t>
    </rPh>
    <rPh sb="3" eb="6">
      <t>ニュウショシャ</t>
    </rPh>
    <rPh sb="7" eb="9">
      <t>ソウスウ</t>
    </rPh>
    <phoneticPr fontId="36"/>
  </si>
  <si>
    <t>うち要介護４・５の
新規入所者合計</t>
    <rPh sb="2" eb="5">
      <t>ヨウカイゴ</t>
    </rPh>
    <rPh sb="10" eb="12">
      <t>シンキ</t>
    </rPh>
    <rPh sb="12" eb="15">
      <t>ニュウショシャ</t>
    </rPh>
    <rPh sb="15" eb="17">
      <t>ゴウケイ</t>
    </rPh>
    <phoneticPr fontId="36"/>
  </si>
  <si>
    <t>うち日常生活自立度Ⅲ以上の新規入所者合計</t>
    <rPh sb="2" eb="4">
      <t>ニチジョウ</t>
    </rPh>
    <rPh sb="4" eb="6">
      <t>セイカツ</t>
    </rPh>
    <rPh sb="6" eb="9">
      <t>ジリツド</t>
    </rPh>
    <rPh sb="10" eb="12">
      <t>イジョウ</t>
    </rPh>
    <rPh sb="13" eb="15">
      <t>シンキ</t>
    </rPh>
    <rPh sb="15" eb="18">
      <t>ニュウショシャ</t>
    </rPh>
    <rPh sb="18" eb="20">
      <t>ゴウケイ</t>
    </rPh>
    <phoneticPr fontId="36"/>
  </si>
  <si>
    <t>要介護１</t>
    <rPh sb="0" eb="3">
      <t>ヨウカイゴ</t>
    </rPh>
    <phoneticPr fontId="36"/>
  </si>
  <si>
    <t>要介護２</t>
    <rPh sb="0" eb="3">
      <t>ヨウカイゴ</t>
    </rPh>
    <phoneticPr fontId="36"/>
  </si>
  <si>
    <t>要介護３</t>
    <rPh sb="0" eb="3">
      <t>ヨウカイゴ</t>
    </rPh>
    <phoneticPr fontId="36"/>
  </si>
  <si>
    <t>要介護４</t>
    <rPh sb="0" eb="3">
      <t>ヨウカイゴ</t>
    </rPh>
    <phoneticPr fontId="36"/>
  </si>
  <si>
    <t>要介護５</t>
    <rPh sb="0" eb="3">
      <t>ヨウカイゴ</t>
    </rPh>
    <phoneticPr fontId="36"/>
  </si>
  <si>
    <t>うち日常生活
自立度Ⅲ以上</t>
    <rPh sb="2" eb="4">
      <t>ニチジョウ</t>
    </rPh>
    <rPh sb="4" eb="6">
      <t>セイカツ</t>
    </rPh>
    <rPh sb="7" eb="10">
      <t>ジリツド</t>
    </rPh>
    <rPh sb="11" eb="13">
      <t>イジョウ</t>
    </rPh>
    <phoneticPr fontId="36"/>
  </si>
  <si>
    <t>割合
（％）</t>
    <rPh sb="0" eb="2">
      <t>ワリアイ</t>
    </rPh>
    <phoneticPr fontId="36"/>
  </si>
  <si>
    <t>Ｃで算定する場合</t>
    <rPh sb="2" eb="4">
      <t>サンテイ</t>
    </rPh>
    <rPh sb="6" eb="8">
      <t>バアイ</t>
    </rPh>
    <phoneticPr fontId="2"/>
  </si>
  <si>
    <t>入所者
総数</t>
    <rPh sb="0" eb="3">
      <t>ニュウショシャ</t>
    </rPh>
    <rPh sb="4" eb="6">
      <t>ソウスウ</t>
    </rPh>
    <phoneticPr fontId="2"/>
  </si>
  <si>
    <t>喀痰吸引等の行為を
必要とする人数</t>
    <rPh sb="0" eb="2">
      <t>カクタン</t>
    </rPh>
    <rPh sb="2" eb="4">
      <t>キュウイン</t>
    </rPh>
    <rPh sb="4" eb="5">
      <t>トウ</t>
    </rPh>
    <rPh sb="6" eb="8">
      <t>コウイ</t>
    </rPh>
    <rPh sb="10" eb="12">
      <t>ヒツヨウ</t>
    </rPh>
    <rPh sb="15" eb="17">
      <t>ニンズウ</t>
    </rPh>
    <phoneticPr fontId="2"/>
  </si>
  <si>
    <t>割合</t>
    <rPh sb="0" eb="2">
      <t>ワリアイ</t>
    </rPh>
    <phoneticPr fontId="2"/>
  </si>
  <si>
    <t>合計</t>
    <rPh sb="0" eb="2">
      <t>ゴウケイ</t>
    </rPh>
    <phoneticPr fontId="2"/>
  </si>
  <si>
    <t>２　職員要件</t>
    <rPh sb="2" eb="4">
      <t>ショクイン</t>
    </rPh>
    <rPh sb="4" eb="6">
      <t>ヨウケン</t>
    </rPh>
    <phoneticPr fontId="2"/>
  </si>
  <si>
    <t xml:space="preserve">   ★介護福祉士の数が常勤換算方法で、入所者の数が６またはその端数を増すごとに１以上であること</t>
    <rPh sb="4" eb="6">
      <t>カイゴ</t>
    </rPh>
    <rPh sb="6" eb="8">
      <t>フクシ</t>
    </rPh>
    <rPh sb="8" eb="9">
      <t>シ</t>
    </rPh>
    <rPh sb="10" eb="11">
      <t>カズ</t>
    </rPh>
    <rPh sb="12" eb="14">
      <t>ジョウキン</t>
    </rPh>
    <rPh sb="14" eb="16">
      <t>カンサン</t>
    </rPh>
    <rPh sb="16" eb="18">
      <t>ホウホウ</t>
    </rPh>
    <rPh sb="20" eb="23">
      <t>ニュウショシャ</t>
    </rPh>
    <rPh sb="24" eb="25">
      <t>カズ</t>
    </rPh>
    <rPh sb="32" eb="34">
      <t>ハスウ</t>
    </rPh>
    <rPh sb="35" eb="36">
      <t>マ</t>
    </rPh>
    <rPh sb="41" eb="43">
      <t>イジョウ</t>
    </rPh>
    <phoneticPr fontId="2"/>
  </si>
  <si>
    <t>必要な介護福祉士の数</t>
    <rPh sb="0" eb="2">
      <t>ヒツヨウ</t>
    </rPh>
    <rPh sb="3" eb="5">
      <t>カイゴ</t>
    </rPh>
    <rPh sb="5" eb="8">
      <t>フクシシ</t>
    </rPh>
    <rPh sb="9" eb="10">
      <t>カズ</t>
    </rPh>
    <phoneticPr fontId="2"/>
  </si>
  <si>
    <t>人</t>
    <rPh sb="0" eb="1">
      <t>ニン</t>
    </rPh>
    <phoneticPr fontId="2"/>
  </si>
  <si>
    <t>介護福祉士の常勤換算数</t>
    <rPh sb="0" eb="2">
      <t>カイゴ</t>
    </rPh>
    <rPh sb="2" eb="5">
      <t>フクシシ</t>
    </rPh>
    <rPh sb="6" eb="8">
      <t>ジョウキン</t>
    </rPh>
    <rPh sb="8" eb="10">
      <t>カンサン</t>
    </rPh>
    <rPh sb="10" eb="11">
      <t>スウ</t>
    </rPh>
    <phoneticPr fontId="2"/>
  </si>
  <si>
    <t>（別紙２２）</t>
    <phoneticPr fontId="2"/>
  </si>
  <si>
    <t>介護ロボットの導入による夜勤職員配置加算に係る届出書</t>
    <rPh sb="0" eb="2">
      <t>カイゴ</t>
    </rPh>
    <rPh sb="7" eb="9">
      <t>ドウニュウ</t>
    </rPh>
    <rPh sb="12" eb="14">
      <t>ヤキン</t>
    </rPh>
    <rPh sb="14" eb="16">
      <t>ショクイン</t>
    </rPh>
    <rPh sb="16" eb="18">
      <t>ハイチ</t>
    </rPh>
    <rPh sb="18" eb="20">
      <t>カサン</t>
    </rPh>
    <rPh sb="21" eb="22">
      <t>カカ</t>
    </rPh>
    <rPh sb="23" eb="26">
      <t>トドケデショ</t>
    </rPh>
    <phoneticPr fontId="2"/>
  </si>
  <si>
    <t>事 業 所 名</t>
    <phoneticPr fontId="2"/>
  </si>
  <si>
    <t>　1　介護老人福祉施設
　3　短期入所生活介護</t>
    <rPh sb="3" eb="5">
      <t>カイゴ</t>
    </rPh>
    <rPh sb="5" eb="7">
      <t>ロウジン</t>
    </rPh>
    <rPh sb="7" eb="9">
      <t>フクシ</t>
    </rPh>
    <rPh sb="9" eb="11">
      <t>シセツ</t>
    </rPh>
    <rPh sb="15" eb="17">
      <t>タンキ</t>
    </rPh>
    <rPh sb="17" eb="19">
      <t>ニュウショ</t>
    </rPh>
    <rPh sb="19" eb="21">
      <t>セイカツ</t>
    </rPh>
    <rPh sb="21" eb="23">
      <t>カイゴ</t>
    </rPh>
    <phoneticPr fontId="2"/>
  </si>
  <si>
    <t xml:space="preserve">2　地域密着型介護老人福祉施設
</t>
    <rPh sb="2" eb="4">
      <t>チイキ</t>
    </rPh>
    <rPh sb="4" eb="6">
      <t>ミッチャク</t>
    </rPh>
    <rPh sb="6" eb="7">
      <t>ガタ</t>
    </rPh>
    <rPh sb="7" eb="9">
      <t>カイゴ</t>
    </rPh>
    <rPh sb="9" eb="11">
      <t>ロウジン</t>
    </rPh>
    <rPh sb="11" eb="13">
      <t>フクシ</t>
    </rPh>
    <rPh sb="13" eb="15">
      <t>シセツ</t>
    </rPh>
    <phoneticPr fontId="2"/>
  </si>
  <si>
    <t xml:space="preserve"> 介護ロボットの導入による夜勤職員配置加算に係る届出内容</t>
    <rPh sb="26" eb="28">
      <t>ナイヨウ</t>
    </rPh>
    <phoneticPr fontId="2"/>
  </si>
  <si>
    <t>① 入所（利用）者数</t>
    <rPh sb="2" eb="4">
      <t>ニュウショ</t>
    </rPh>
    <rPh sb="5" eb="7">
      <t>リヨウ</t>
    </rPh>
    <rPh sb="8" eb="9">
      <t>シャ</t>
    </rPh>
    <rPh sb="9" eb="10">
      <t>スウ</t>
    </rPh>
    <phoneticPr fontId="2"/>
  </si>
  <si>
    <t>② 介護ロボットを導入して見守りを行っている対象者数</t>
    <rPh sb="2" eb="4">
      <t>カイゴ</t>
    </rPh>
    <rPh sb="9" eb="11">
      <t>ドウニュウ</t>
    </rPh>
    <rPh sb="13" eb="15">
      <t>ミマモ</t>
    </rPh>
    <rPh sb="17" eb="18">
      <t>オコナ</t>
    </rPh>
    <rPh sb="22" eb="25">
      <t>タイショウシャ</t>
    </rPh>
    <rPh sb="25" eb="26">
      <t>スウ</t>
    </rPh>
    <phoneticPr fontId="2"/>
  </si>
  <si>
    <t>③ ①に占める②の割合</t>
    <rPh sb="4" eb="5">
      <t>シ</t>
    </rPh>
    <rPh sb="9" eb="11">
      <t>ワリアイ</t>
    </rPh>
    <phoneticPr fontId="2"/>
  </si>
  <si>
    <t>％</t>
    <phoneticPr fontId="2"/>
  </si>
  <si>
    <t>→　</t>
    <phoneticPr fontId="2"/>
  </si>
  <si>
    <t>１５％以上</t>
    <rPh sb="3" eb="5">
      <t>イジョウ</t>
    </rPh>
    <phoneticPr fontId="2"/>
  </si>
  <si>
    <t>④ 導入機器</t>
    <rPh sb="2" eb="4">
      <t>ドウニュウ</t>
    </rPh>
    <rPh sb="4" eb="6">
      <t>キキ</t>
    </rPh>
    <phoneticPr fontId="2"/>
  </si>
  <si>
    <t>　</t>
    <phoneticPr fontId="2"/>
  </si>
  <si>
    <t>名　称</t>
    <rPh sb="0" eb="1">
      <t>ナ</t>
    </rPh>
    <rPh sb="2" eb="3">
      <t>ショウ</t>
    </rPh>
    <phoneticPr fontId="2"/>
  </si>
  <si>
    <t>製造事業者</t>
    <rPh sb="0" eb="2">
      <t>セイゾウ</t>
    </rPh>
    <rPh sb="2" eb="5">
      <t>ジギョウシャ</t>
    </rPh>
    <phoneticPr fontId="2"/>
  </si>
  <si>
    <t>　</t>
    <phoneticPr fontId="2"/>
  </si>
  <si>
    <t>用　途</t>
    <rPh sb="0" eb="1">
      <t>ヨウ</t>
    </rPh>
    <rPh sb="2" eb="3">
      <t>ト</t>
    </rPh>
    <phoneticPr fontId="2"/>
  </si>
  <si>
    <t>⑤ 導入機器の継続的な使用（９週間以上）</t>
    <rPh sb="7" eb="9">
      <t>ケイゾク</t>
    </rPh>
    <rPh sb="9" eb="10">
      <t>テキ</t>
    </rPh>
    <rPh sb="11" eb="13">
      <t>シヨウ</t>
    </rPh>
    <rPh sb="15" eb="17">
      <t>シュウカン</t>
    </rPh>
    <rPh sb="17" eb="19">
      <t>イジョウ</t>
    </rPh>
    <phoneticPr fontId="2"/>
  </si>
  <si>
    <t>⑥ 導入機器を安全かつ有効に活用するための委員会における、ヒヤリハット・
   介護事故が減少していることの確認、必要な分析・検討等</t>
    <phoneticPr fontId="2"/>
  </si>
  <si>
    <t>（別紙２１）</t>
    <rPh sb="1" eb="3">
      <t>ベッシ</t>
    </rPh>
    <phoneticPr fontId="2"/>
  </si>
  <si>
    <t>配置医師緊急時対応加算に係る届出書</t>
    <rPh sb="0" eb="2">
      <t>ハイチ</t>
    </rPh>
    <rPh sb="2" eb="4">
      <t>イシ</t>
    </rPh>
    <rPh sb="4" eb="7">
      <t>キンキュウジ</t>
    </rPh>
    <rPh sb="7" eb="9">
      <t>タイオウ</t>
    </rPh>
    <rPh sb="9" eb="11">
      <t>カサン</t>
    </rPh>
    <rPh sb="12" eb="13">
      <t>カカ</t>
    </rPh>
    <rPh sb="14" eb="17">
      <t>トドケデショ</t>
    </rPh>
    <phoneticPr fontId="2"/>
  </si>
  <si>
    <t>事 業 所 名</t>
    <phoneticPr fontId="2"/>
  </si>
  <si>
    <t>　1　新規　2　変更　3　終了</t>
    <phoneticPr fontId="2"/>
  </si>
  <si>
    <t xml:space="preserve"> 配置医師緊急時対応加算に関する届出内容</t>
    <rPh sb="1" eb="3">
      <t>ハイチ</t>
    </rPh>
    <rPh sb="3" eb="5">
      <t>イシ</t>
    </rPh>
    <rPh sb="5" eb="8">
      <t>キンキュウジ</t>
    </rPh>
    <rPh sb="8" eb="10">
      <t>タイオウ</t>
    </rPh>
    <rPh sb="10" eb="12">
      <t>カサン</t>
    </rPh>
    <rPh sb="13" eb="14">
      <t>カン</t>
    </rPh>
    <phoneticPr fontId="2"/>
  </si>
  <si>
    <t>配置医師名</t>
    <rPh sb="0" eb="2">
      <t>ハイチ</t>
    </rPh>
    <rPh sb="2" eb="4">
      <t>イシ</t>
    </rPh>
    <rPh sb="4" eb="5">
      <t>メイ</t>
    </rPh>
    <phoneticPr fontId="2"/>
  </si>
  <si>
    <t>連携する協力医療機関</t>
    <rPh sb="0" eb="2">
      <t>レンケイ</t>
    </rPh>
    <rPh sb="4" eb="6">
      <t>キョウリョク</t>
    </rPh>
    <rPh sb="6" eb="8">
      <t>イリョウ</t>
    </rPh>
    <rPh sb="8" eb="10">
      <t>キカン</t>
    </rPh>
    <phoneticPr fontId="2"/>
  </si>
  <si>
    <t>協力医療機関名</t>
    <rPh sb="0" eb="2">
      <t>キョウリョク</t>
    </rPh>
    <rPh sb="2" eb="4">
      <t>イリョウ</t>
    </rPh>
    <rPh sb="4" eb="6">
      <t>キカン</t>
    </rPh>
    <rPh sb="6" eb="7">
      <t>メイ</t>
    </rPh>
    <phoneticPr fontId="2"/>
  </si>
  <si>
    <t>医療機関コード</t>
    <phoneticPr fontId="2"/>
  </si>
  <si>
    <t>　①　看護体制加算（Ⅱ）を算定している。</t>
    <rPh sb="3" eb="5">
      <t>カンゴ</t>
    </rPh>
    <rPh sb="5" eb="7">
      <t>タイセイ</t>
    </rPh>
    <rPh sb="7" eb="9">
      <t>カサン</t>
    </rPh>
    <rPh sb="13" eb="15">
      <t>サンテイ</t>
    </rPh>
    <phoneticPr fontId="2"/>
  </si>
  <si>
    <r>
      <t xml:space="preserve">有 </t>
    </r>
    <r>
      <rPr>
        <sz val="14"/>
        <rFont val="HGSｺﾞｼｯｸM"/>
        <family val="3"/>
        <charset val="128"/>
      </rPr>
      <t>・</t>
    </r>
    <r>
      <rPr>
        <sz val="11"/>
        <rFont val="HGSｺﾞｼｯｸM"/>
        <family val="3"/>
        <charset val="128"/>
      </rPr>
      <t xml:space="preserve"> 無</t>
    </r>
    <phoneticPr fontId="2"/>
  </si>
  <si>
    <t>　②　入所者に対する注意事項や病状等の情報共有並びに、曜
　　日や時間帯ごとの配置医師又は協力医療機関との連絡方法
　　や診察を依頼するタイミング等について、配置医師又は協
　　力医療機関と施設の間で具体的な取り決めがなされている。</t>
    <rPh sb="3" eb="6">
      <t>ニュウショシャ</t>
    </rPh>
    <rPh sb="7" eb="8">
      <t>タイ</t>
    </rPh>
    <rPh sb="10" eb="12">
      <t>チュウイ</t>
    </rPh>
    <rPh sb="12" eb="14">
      <t>ジコウ</t>
    </rPh>
    <rPh sb="15" eb="18">
      <t>ビョウジョウナド</t>
    </rPh>
    <rPh sb="19" eb="21">
      <t>ジョウホウ</t>
    </rPh>
    <rPh sb="21" eb="23">
      <t>キョウユウ</t>
    </rPh>
    <rPh sb="23" eb="24">
      <t>ナラ</t>
    </rPh>
    <rPh sb="33" eb="35">
      <t>ジカン</t>
    </rPh>
    <rPh sb="35" eb="36">
      <t>オビ</t>
    </rPh>
    <rPh sb="39" eb="41">
      <t>ハイチ</t>
    </rPh>
    <rPh sb="41" eb="43">
      <t>イシ</t>
    </rPh>
    <rPh sb="43" eb="44">
      <t>マタ</t>
    </rPh>
    <rPh sb="45" eb="47">
      <t>キョウリョク</t>
    </rPh>
    <rPh sb="47" eb="49">
      <t>イリョウ</t>
    </rPh>
    <rPh sb="49" eb="51">
      <t>キカン</t>
    </rPh>
    <rPh sb="53" eb="55">
      <t>レンラク</t>
    </rPh>
    <rPh sb="55" eb="57">
      <t>ホウホウ</t>
    </rPh>
    <rPh sb="61" eb="63">
      <t>シンサツ</t>
    </rPh>
    <rPh sb="64" eb="66">
      <t>イライ</t>
    </rPh>
    <rPh sb="73" eb="74">
      <t>ナド</t>
    </rPh>
    <rPh sb="79" eb="81">
      <t>ハイチ</t>
    </rPh>
    <rPh sb="81" eb="83">
      <t>イシ</t>
    </rPh>
    <rPh sb="83" eb="84">
      <t>マタ</t>
    </rPh>
    <rPh sb="90" eb="92">
      <t>イリョウ</t>
    </rPh>
    <rPh sb="92" eb="94">
      <t>キカン</t>
    </rPh>
    <rPh sb="95" eb="97">
      <t>シセツ</t>
    </rPh>
    <rPh sb="98" eb="99">
      <t>アイダ</t>
    </rPh>
    <rPh sb="100" eb="103">
      <t>グタイテキ</t>
    </rPh>
    <rPh sb="104" eb="105">
      <t>ト</t>
    </rPh>
    <rPh sb="106" eb="107">
      <t>キ</t>
    </rPh>
    <phoneticPr fontId="2"/>
  </si>
  <si>
    <t>　③　複数名の配置医師を置いている、若しくは配置医と協力
　　医療機関の医師が連携し、施設の求めに応じて24時間対応
　　できる体制を確保している。</t>
    <rPh sb="3" eb="5">
      <t>フクスウ</t>
    </rPh>
    <rPh sb="5" eb="6">
      <t>メイ</t>
    </rPh>
    <rPh sb="7" eb="9">
      <t>ハイチ</t>
    </rPh>
    <rPh sb="9" eb="11">
      <t>イシ</t>
    </rPh>
    <rPh sb="12" eb="13">
      <t>オ</t>
    </rPh>
    <rPh sb="18" eb="19">
      <t>モ</t>
    </rPh>
    <rPh sb="22" eb="24">
      <t>ハイチ</t>
    </rPh>
    <rPh sb="24" eb="25">
      <t>イ</t>
    </rPh>
    <rPh sb="26" eb="28">
      <t>キョウリョク</t>
    </rPh>
    <rPh sb="31" eb="33">
      <t>イリョウ</t>
    </rPh>
    <rPh sb="33" eb="35">
      <t>キカン</t>
    </rPh>
    <rPh sb="36" eb="38">
      <t>イシ</t>
    </rPh>
    <rPh sb="39" eb="41">
      <t>レンケイ</t>
    </rPh>
    <rPh sb="43" eb="45">
      <t>シセツ</t>
    </rPh>
    <rPh sb="46" eb="47">
      <t>モト</t>
    </rPh>
    <rPh sb="49" eb="50">
      <t>オウ</t>
    </rPh>
    <rPh sb="56" eb="58">
      <t>タイオウ</t>
    </rPh>
    <rPh sb="64" eb="66">
      <t>タイセイ</t>
    </rPh>
    <rPh sb="67" eb="69">
      <t>カクホ</t>
    </rPh>
    <phoneticPr fontId="2"/>
  </si>
  <si>
    <t>　④　②及び③の内容について届出を行っている。</t>
    <rPh sb="4" eb="5">
      <t>オヨ</t>
    </rPh>
    <rPh sb="8" eb="10">
      <t>ナイヨウ</t>
    </rPh>
    <rPh sb="14" eb="16">
      <t>トドケデ</t>
    </rPh>
    <rPh sb="17" eb="18">
      <t>オコナ</t>
    </rPh>
    <phoneticPr fontId="2"/>
  </si>
  <si>
    <t>備考１　配置医師については、「特別養護老人ホーム等における療養の給付の取扱いについ
　　　て」（平成18年３月31日保医発0331002）別紙様式「特別養護老人ホーム等の施設の
　　　状況及び配置医師について」に記載された配置医師を記載してください。
備考２　各要件を満たす場合については、それぞれ根拠となる（要件を満たすことがわかる）
         書類も提出してください。　　</t>
    <rPh sb="0" eb="2">
      <t>ビコウ</t>
    </rPh>
    <rPh sb="4" eb="6">
      <t>ハイチ</t>
    </rPh>
    <rPh sb="6" eb="8">
      <t>イシ</t>
    </rPh>
    <rPh sb="15" eb="17">
      <t>トクベツ</t>
    </rPh>
    <rPh sb="17" eb="19">
      <t>ヨウゴ</t>
    </rPh>
    <rPh sb="19" eb="21">
      <t>ロウジン</t>
    </rPh>
    <rPh sb="24" eb="25">
      <t>ナド</t>
    </rPh>
    <rPh sb="29" eb="31">
      <t>リョウヨウ</t>
    </rPh>
    <rPh sb="32" eb="34">
      <t>キュウフ</t>
    </rPh>
    <rPh sb="35" eb="37">
      <t>トリアツカイ</t>
    </rPh>
    <rPh sb="48" eb="50">
      <t>ヘイセイ</t>
    </rPh>
    <rPh sb="52" eb="53">
      <t>ネン</t>
    </rPh>
    <rPh sb="54" eb="55">
      <t>ガツ</t>
    </rPh>
    <rPh sb="57" eb="58">
      <t>ニチ</t>
    </rPh>
    <rPh sb="58" eb="59">
      <t>ホ</t>
    </rPh>
    <rPh sb="59" eb="60">
      <t>イ</t>
    </rPh>
    <rPh sb="60" eb="61">
      <t>ハツ</t>
    </rPh>
    <rPh sb="69" eb="71">
      <t>ベッシ</t>
    </rPh>
    <rPh sb="71" eb="73">
      <t>ヨウシキ</t>
    </rPh>
    <rPh sb="74" eb="76">
      <t>トクベツ</t>
    </rPh>
    <rPh sb="76" eb="78">
      <t>ヨウゴ</t>
    </rPh>
    <rPh sb="78" eb="80">
      <t>ロウジン</t>
    </rPh>
    <rPh sb="83" eb="84">
      <t>ナド</t>
    </rPh>
    <rPh sb="85" eb="87">
      <t>シセツ</t>
    </rPh>
    <rPh sb="92" eb="94">
      <t>ジョウキョウ</t>
    </rPh>
    <rPh sb="94" eb="95">
      <t>オヨ</t>
    </rPh>
    <rPh sb="96" eb="98">
      <t>ハイチ</t>
    </rPh>
    <rPh sb="98" eb="100">
      <t>イシ</t>
    </rPh>
    <rPh sb="106" eb="108">
      <t>キサイ</t>
    </rPh>
    <rPh sb="111" eb="113">
      <t>ハイチ</t>
    </rPh>
    <rPh sb="113" eb="115">
      <t>イシ</t>
    </rPh>
    <rPh sb="116" eb="118">
      <t>キサイ</t>
    </rPh>
    <rPh sb="126" eb="128">
      <t>ビコウ</t>
    </rPh>
    <phoneticPr fontId="2"/>
  </si>
  <si>
    <t>（別紙２３）</t>
    <rPh sb="1" eb="3">
      <t>ベッシ</t>
    </rPh>
    <phoneticPr fontId="2"/>
  </si>
  <si>
    <t>褥瘡マネジメントに関する届出書</t>
    <rPh sb="0" eb="2">
      <t>ジョクソウ</t>
    </rPh>
    <rPh sb="9" eb="10">
      <t>カン</t>
    </rPh>
    <rPh sb="12" eb="15">
      <t>トドケデショ</t>
    </rPh>
    <phoneticPr fontId="2"/>
  </si>
  <si>
    <t>褥瘡マネジメントの状況</t>
    <rPh sb="0" eb="2">
      <t>ジョクソウ</t>
    </rPh>
    <rPh sb="9" eb="11">
      <t>ジョウキョウ</t>
    </rPh>
    <phoneticPr fontId="2"/>
  </si>
  <si>
    <t>褥瘡マネジメントに関わる者</t>
    <rPh sb="0" eb="2">
      <t>ジョクソウ</t>
    </rPh>
    <rPh sb="9" eb="10">
      <t>カカ</t>
    </rPh>
    <rPh sb="12" eb="13">
      <t>モノ</t>
    </rPh>
    <phoneticPr fontId="2"/>
  </si>
  <si>
    <t>看　護　師</t>
    <phoneticPr fontId="2"/>
  </si>
  <si>
    <t>管 理 栄 養 士</t>
    <phoneticPr fontId="2"/>
  </si>
  <si>
    <t>※</t>
    <phoneticPr fontId="2"/>
  </si>
  <si>
    <t>　「褥瘡マネジメントに関わる者」には、共同で褥瘡ケア計画を作成している者の職種及び氏名を記入してくだい。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2"/>
  </si>
  <si>
    <t>月</t>
    <rPh sb="0" eb="1">
      <t>ガツ</t>
    </rPh>
    <phoneticPr fontId="2"/>
  </si>
  <si>
    <t>ａ及びｂについて</t>
    <rPh sb="1" eb="2">
      <t>オヨ</t>
    </rPh>
    <phoneticPr fontId="2"/>
  </si>
  <si>
    <t>◎</t>
    <phoneticPr fontId="2"/>
  </si>
  <si>
    <t>修了者の数</t>
    <rPh sb="0" eb="3">
      <t>シュウリョウシャ</t>
    </rPh>
    <rPh sb="4" eb="5">
      <t>カズ</t>
    </rPh>
    <phoneticPr fontId="2"/>
  </si>
  <si>
    <t>必要数</t>
    <rPh sb="0" eb="3">
      <t>ヒツヨウスウ</t>
    </rPh>
    <phoneticPr fontId="2"/>
  </si>
  <si>
    <t>⑵　認知症介護実践リーダー研修修了者の数</t>
    <rPh sb="2" eb="5">
      <t>ニンチショウ</t>
    </rPh>
    <rPh sb="5" eb="7">
      <t>カイゴ</t>
    </rPh>
    <rPh sb="7" eb="9">
      <t>ジッセン</t>
    </rPh>
    <rPh sb="13" eb="15">
      <t>ケンシュウ</t>
    </rPh>
    <rPh sb="15" eb="18">
      <t>シュウリョウシャ</t>
    </rPh>
    <rPh sb="19" eb="20">
      <t>カズ</t>
    </rPh>
    <phoneticPr fontId="2"/>
  </si>
  <si>
    <t>⑶　認知症ケアに関する留意事項の伝達又は技術的指導に係る会議の定期的な開催</t>
    <rPh sb="2" eb="5">
      <t>ニンチショウ</t>
    </rPh>
    <rPh sb="8" eb="9">
      <t>カン</t>
    </rPh>
    <rPh sb="11" eb="13">
      <t>リュウイ</t>
    </rPh>
    <rPh sb="13" eb="15">
      <t>ジコウ</t>
    </rPh>
    <rPh sb="16" eb="18">
      <t>デンタツ</t>
    </rPh>
    <rPh sb="18" eb="19">
      <t>マタ</t>
    </rPh>
    <rPh sb="20" eb="23">
      <t>ギジュツテキ</t>
    </rPh>
    <rPh sb="23" eb="25">
      <t>シドウ</t>
    </rPh>
    <rPh sb="26" eb="27">
      <t>カカ</t>
    </rPh>
    <rPh sb="28" eb="30">
      <t>カイギ</t>
    </rPh>
    <rPh sb="31" eb="34">
      <t>テイキテキ</t>
    </rPh>
    <rPh sb="35" eb="37">
      <t>カイサイ</t>
    </rPh>
    <phoneticPr fontId="2"/>
  </si>
  <si>
    <t>※　直近２回分の会議録を提出してください。</t>
    <rPh sb="2" eb="4">
      <t>チョッキン</t>
    </rPh>
    <rPh sb="5" eb="7">
      <t>カイブン</t>
    </rPh>
    <rPh sb="8" eb="11">
      <t>カイギロク</t>
    </rPh>
    <rPh sb="12" eb="14">
      <t>テイシュツ</t>
    </rPh>
    <phoneticPr fontId="2"/>
  </si>
  <si>
    <t>⑴　認知症介護指導者研修修了者の配置数</t>
    <rPh sb="2" eb="5">
      <t>ニンチショウ</t>
    </rPh>
    <rPh sb="5" eb="7">
      <t>カイゴ</t>
    </rPh>
    <rPh sb="7" eb="10">
      <t>シドウシャ</t>
    </rPh>
    <rPh sb="10" eb="12">
      <t>ケンシュウ</t>
    </rPh>
    <rPh sb="12" eb="15">
      <t>シュウリョウシャ</t>
    </rPh>
    <rPh sb="16" eb="19">
      <t>ハイチスウ</t>
    </rPh>
    <phoneticPr fontId="2"/>
  </si>
  <si>
    <t>人</t>
    <rPh sb="0" eb="1">
      <t>ニン</t>
    </rPh>
    <phoneticPr fontId="2"/>
  </si>
  <si>
    <t>※　研修修了者の数は、認知症の者の数が２０人未満の場合は１以上、２０人以上の場合は、１に</t>
    <rPh sb="2" eb="4">
      <t>ケンシュウ</t>
    </rPh>
    <rPh sb="4" eb="7">
      <t>シュウリョウシャ</t>
    </rPh>
    <rPh sb="8" eb="9">
      <t>カズ</t>
    </rPh>
    <rPh sb="11" eb="14">
      <t>ニンチショウ</t>
    </rPh>
    <rPh sb="15" eb="16">
      <t>シャ</t>
    </rPh>
    <rPh sb="17" eb="18">
      <t>カズ</t>
    </rPh>
    <rPh sb="21" eb="22">
      <t>ニン</t>
    </rPh>
    <rPh sb="22" eb="24">
      <t>ミマン</t>
    </rPh>
    <rPh sb="25" eb="27">
      <t>バアイ</t>
    </rPh>
    <rPh sb="29" eb="31">
      <t>イジョウ</t>
    </rPh>
    <rPh sb="34" eb="37">
      <t>ニンイジョウ</t>
    </rPh>
    <rPh sb="38" eb="40">
      <t>バアイ</t>
    </rPh>
    <phoneticPr fontId="2"/>
  </si>
  <si>
    <t>　１９を超えて１０またはその端数を増すごとに１を加えた数以上配置し、チームとして専門的</t>
    <rPh sb="4" eb="5">
      <t>コ</t>
    </rPh>
    <rPh sb="14" eb="16">
      <t>ハスウ</t>
    </rPh>
    <rPh sb="17" eb="18">
      <t>マ</t>
    </rPh>
    <rPh sb="24" eb="25">
      <t>クワ</t>
    </rPh>
    <rPh sb="27" eb="28">
      <t>カズ</t>
    </rPh>
    <rPh sb="28" eb="30">
      <t>イジョウ</t>
    </rPh>
    <rPh sb="30" eb="32">
      <t>ハイチ</t>
    </rPh>
    <rPh sb="40" eb="43">
      <t>センモンテキ</t>
    </rPh>
    <phoneticPr fontId="2"/>
  </si>
  <si>
    <t>　な認知症ケアを実施していることが必要です。</t>
    <rPh sb="2" eb="5">
      <t>ニンチショウ</t>
    </rPh>
    <rPh sb="8" eb="10">
      <t>ジッシ</t>
    </rPh>
    <rPh sb="17" eb="19">
      <t>ヒツヨウ</t>
    </rPh>
    <phoneticPr fontId="2"/>
  </si>
  <si>
    <r>
      <t>　　※　</t>
    </r>
    <r>
      <rPr>
        <b/>
        <u/>
        <sz val="11"/>
        <rFont val="ＭＳ ゴシック"/>
        <family val="3"/>
        <charset val="128"/>
      </rPr>
      <t>資格者証を添付してください</t>
    </r>
    <rPh sb="4" eb="7">
      <t>シカクシャ</t>
    </rPh>
    <rPh sb="7" eb="8">
      <t>ショウ</t>
    </rPh>
    <rPh sb="9" eb="11">
      <t>テンプ</t>
    </rPh>
    <phoneticPr fontId="2"/>
  </si>
  <si>
    <r>
      <t>　</t>
    </r>
    <r>
      <rPr>
        <b/>
        <u/>
        <sz val="11"/>
        <rFont val="ＭＳ ゴシック"/>
        <family val="3"/>
        <charset val="128"/>
      </rPr>
      <t>※　資格者証を添付してください</t>
    </r>
    <phoneticPr fontId="2"/>
  </si>
  <si>
    <t>⑵　介護職員、看護職員ごとの認知症ケアに関する研修計画を作成及び実施</t>
    <rPh sb="30" eb="31">
      <t>オヨ</t>
    </rPh>
    <rPh sb="32" eb="34">
      <t>ジッシ</t>
    </rPh>
    <phoneticPr fontId="2"/>
  </si>
  <si>
    <t>　※　介護職員，看護職員毎の研修計画を提出してください。</t>
    <rPh sb="3" eb="5">
      <t>カイゴ</t>
    </rPh>
    <rPh sb="5" eb="7">
      <t>ショクイン</t>
    </rPh>
    <rPh sb="8" eb="13">
      <t>カンゴショクインゴト</t>
    </rPh>
    <rPh sb="14" eb="16">
      <t>ケンシュウ</t>
    </rPh>
    <rPh sb="16" eb="18">
      <t>ケイカク</t>
    </rPh>
    <rPh sb="19" eb="21">
      <t>テイシュツ</t>
    </rPh>
    <phoneticPr fontId="2"/>
  </si>
  <si>
    <t>施設名</t>
    <rPh sb="0" eb="2">
      <t>シセツ</t>
    </rPh>
    <rPh sb="2" eb="3">
      <t>メイ</t>
    </rPh>
    <phoneticPr fontId="2"/>
  </si>
  <si>
    <t>上記のうち勤続年数が３年以上の職員
（常勤換算）（B）</t>
    <rPh sb="0" eb="2">
      <t>ジョウキ</t>
    </rPh>
    <rPh sb="5" eb="7">
      <t>キンゾク</t>
    </rPh>
    <rPh sb="7" eb="9">
      <t>ネンスウ</t>
    </rPh>
    <rPh sb="11" eb="14">
      <t>ネンイジョウ</t>
    </rPh>
    <rPh sb="15" eb="17">
      <t>ショクイン</t>
    </rPh>
    <rPh sb="19" eb="21">
      <t>ジョウキン</t>
    </rPh>
    <rPh sb="21" eb="23">
      <t>カンサン</t>
    </rPh>
    <phoneticPr fontId="2"/>
  </si>
  <si>
    <t>直接サービスを提供する職員の総数
（常勤換算）（A)</t>
    <rPh sb="0" eb="2">
      <t>チョクセツ</t>
    </rPh>
    <rPh sb="7" eb="9">
      <t>テイキョウ</t>
    </rPh>
    <rPh sb="11" eb="13">
      <t>ショクイン</t>
    </rPh>
    <rPh sb="14" eb="16">
      <t>ソウスウ</t>
    </rPh>
    <rPh sb="18" eb="20">
      <t>ジョウキン</t>
    </rPh>
    <rPh sb="20" eb="22">
      <t>カンサン</t>
    </rPh>
    <phoneticPr fontId="2"/>
  </si>
  <si>
    <t>・身体拘束廃止に関する指針、身体拘束廃止に関する施設内研修の議事録など</t>
    <phoneticPr fontId="2"/>
  </si>
  <si>
    <t>(参考様式51－1）　日常生活継続支援加算要件 (介護老人福祉施設）</t>
    <rPh sb="1" eb="3">
      <t>サンコウ</t>
    </rPh>
    <rPh sb="3" eb="5">
      <t>ヨウシキ</t>
    </rPh>
    <rPh sb="11" eb="13">
      <t>ニチジョウ</t>
    </rPh>
    <rPh sb="13" eb="15">
      <t>セイカツ</t>
    </rPh>
    <rPh sb="15" eb="17">
      <t>ケイゾク</t>
    </rPh>
    <rPh sb="17" eb="19">
      <t>シエン</t>
    </rPh>
    <rPh sb="19" eb="21">
      <t>カサン</t>
    </rPh>
    <rPh sb="21" eb="23">
      <t>ヨウケン</t>
    </rPh>
    <rPh sb="25" eb="27">
      <t>カイゴ</t>
    </rPh>
    <rPh sb="27" eb="29">
      <t>ロウジン</t>
    </rPh>
    <rPh sb="29" eb="31">
      <t>フクシ</t>
    </rPh>
    <rPh sb="31" eb="33">
      <t>シセツ</t>
    </rPh>
    <phoneticPr fontId="2"/>
  </si>
  <si>
    <t>・夜勤職員配置加算判定表</t>
    <rPh sb="1" eb="3">
      <t>ヤキン</t>
    </rPh>
    <rPh sb="3" eb="5">
      <t>ショクイン</t>
    </rPh>
    <rPh sb="5" eb="7">
      <t>ハイチ</t>
    </rPh>
    <rPh sb="7" eb="9">
      <t>カサン</t>
    </rPh>
    <rPh sb="9" eb="12">
      <t>ハンテイヒョウ</t>
    </rPh>
    <phoneticPr fontId="2"/>
  </si>
  <si>
    <t>・別紙21
・検討委員会の資料</t>
    <rPh sb="1" eb="3">
      <t>ベッシ</t>
    </rPh>
    <rPh sb="7" eb="9">
      <t>ケントウ</t>
    </rPh>
    <rPh sb="9" eb="12">
      <t>イインカイ</t>
    </rPh>
    <rPh sb="13" eb="15">
      <t>シリョウ</t>
    </rPh>
    <phoneticPr fontId="2"/>
  </si>
  <si>
    <t>・訪リハ，通リハ，医療提供施設との契約書等の写し</t>
    <rPh sb="1" eb="2">
      <t>ホウ</t>
    </rPh>
    <rPh sb="5" eb="6">
      <t>ツウ</t>
    </rPh>
    <rPh sb="9" eb="11">
      <t>イリョウ</t>
    </rPh>
    <rPh sb="11" eb="13">
      <t>テイキョウ</t>
    </rPh>
    <rPh sb="13" eb="15">
      <t>シセツ</t>
    </rPh>
    <rPh sb="17" eb="20">
      <t>ケイヤクショ</t>
    </rPh>
    <rPh sb="20" eb="21">
      <t>トウ</t>
    </rPh>
    <rPh sb="22" eb="23">
      <t>ウツ</t>
    </rPh>
    <phoneticPr fontId="2"/>
  </si>
  <si>
    <t>・別紙21</t>
    <rPh sb="1" eb="3">
      <t>ベッシ</t>
    </rPh>
    <phoneticPr fontId="2"/>
  </si>
  <si>
    <t>備　考</t>
    <rPh sb="0" eb="1">
      <t>ビ</t>
    </rPh>
    <rPh sb="2" eb="3">
      <t>コウ</t>
    </rPh>
    <phoneticPr fontId="2"/>
  </si>
  <si>
    <t>・勤務形態一覧表
・前年度入所者数が分かる資料</t>
    <rPh sb="1" eb="3">
      <t>キンム</t>
    </rPh>
    <rPh sb="3" eb="5">
      <t>ケイタイ</t>
    </rPh>
    <rPh sb="5" eb="8">
      <t>イチランヒョウ</t>
    </rPh>
    <rPh sb="10" eb="13">
      <t>ゼンネンド</t>
    </rPh>
    <rPh sb="13" eb="16">
      <t>ニュウショシャ</t>
    </rPh>
    <rPh sb="16" eb="17">
      <t>スウ</t>
    </rPh>
    <rPh sb="18" eb="19">
      <t>ワ</t>
    </rPh>
    <rPh sb="21" eb="23">
      <t>シリョウ</t>
    </rPh>
    <phoneticPr fontId="2"/>
  </si>
  <si>
    <t>・勤務形態一覧表
・ユニットケアリーダー研修受講証（写）</t>
    <rPh sb="1" eb="3">
      <t>キンム</t>
    </rPh>
    <rPh sb="3" eb="5">
      <t>ケイタイ</t>
    </rPh>
    <rPh sb="5" eb="8">
      <t>イチランヒョウ</t>
    </rPh>
    <rPh sb="20" eb="22">
      <t>ケンシュウ</t>
    </rPh>
    <rPh sb="22" eb="24">
      <t>ジュコウ</t>
    </rPh>
    <rPh sb="24" eb="25">
      <t>ショウ</t>
    </rPh>
    <rPh sb="26" eb="27">
      <t>ウツ</t>
    </rPh>
    <phoneticPr fontId="2"/>
  </si>
  <si>
    <t>・別紙12-6
・参考様式51-1
・勤務形態一覧表
・資格者証（写）</t>
    <rPh sb="1" eb="3">
      <t>ベッシ</t>
    </rPh>
    <rPh sb="9" eb="11">
      <t>サンコウ</t>
    </rPh>
    <rPh sb="11" eb="13">
      <t>ヨウシキ</t>
    </rPh>
    <rPh sb="33" eb="34">
      <t>ウツ</t>
    </rPh>
    <phoneticPr fontId="2"/>
  </si>
  <si>
    <t>・別紙9-3（Ⅰ・Ⅱ共通）
・勤務形態一覧表（Ⅰ・Ⅱ共通）
・資格者証（写）（Ⅰ・Ⅱ共通）
・24時間連絡体制が分かるもの（加算Ⅱ）</t>
    <rPh sb="1" eb="3">
      <t>ベッシ</t>
    </rPh>
    <rPh sb="10" eb="12">
      <t>キョウツウ</t>
    </rPh>
    <rPh sb="15" eb="17">
      <t>キンム</t>
    </rPh>
    <rPh sb="17" eb="19">
      <t>ケイタイ</t>
    </rPh>
    <rPh sb="19" eb="22">
      <t>イチランヒョウ</t>
    </rPh>
    <rPh sb="26" eb="28">
      <t>キョウツウ</t>
    </rPh>
    <rPh sb="31" eb="34">
      <t>シカクシャ</t>
    </rPh>
    <rPh sb="34" eb="35">
      <t>ショウ</t>
    </rPh>
    <rPh sb="36" eb="37">
      <t>ウツ</t>
    </rPh>
    <rPh sb="42" eb="44">
      <t>キョウツウ</t>
    </rPh>
    <rPh sb="49" eb="51">
      <t>ジカン</t>
    </rPh>
    <rPh sb="51" eb="53">
      <t>レンラク</t>
    </rPh>
    <rPh sb="53" eb="55">
      <t>タイセイ</t>
    </rPh>
    <rPh sb="56" eb="57">
      <t>ワ</t>
    </rPh>
    <rPh sb="62" eb="64">
      <t>カサン</t>
    </rPh>
    <phoneticPr fontId="2"/>
  </si>
  <si>
    <t>入所者数（前年度平均）</t>
    <rPh sb="0" eb="3">
      <t>ニュウショシャ</t>
    </rPh>
    <rPh sb="3" eb="4">
      <t>スウ</t>
    </rPh>
    <rPh sb="5" eb="8">
      <t>ゼンネンド</t>
    </rPh>
    <rPh sb="8" eb="10">
      <t>ヘイキン</t>
    </rPh>
    <phoneticPr fontId="2"/>
  </si>
  <si>
    <t>期間の最終月</t>
    <rPh sb="0" eb="2">
      <t>キカン</t>
    </rPh>
    <rPh sb="3" eb="5">
      <t>サイシュウ</t>
    </rPh>
    <rPh sb="5" eb="6">
      <t>ゲツ</t>
    </rPh>
    <phoneticPr fontId="2"/>
  </si>
  <si>
    <t>算定日の属する月の前</t>
    <rPh sb="0" eb="2">
      <t>サンテイ</t>
    </rPh>
    <rPh sb="2" eb="3">
      <t>ビ</t>
    </rPh>
    <rPh sb="4" eb="5">
      <t>ゾク</t>
    </rPh>
    <rPh sb="7" eb="8">
      <t>ツキ</t>
    </rPh>
    <rPh sb="9" eb="10">
      <t>マエ</t>
    </rPh>
    <phoneticPr fontId="2"/>
  </si>
  <si>
    <t>ヶ月分で算定</t>
    <rPh sb="1" eb="2">
      <t>ゲツ</t>
    </rPh>
    <rPh sb="2" eb="3">
      <t>ブン</t>
    </rPh>
    <rPh sb="4" eb="6">
      <t>サンテイ</t>
    </rPh>
    <phoneticPr fontId="2"/>
  </si>
  <si>
    <t>算定日前3月の
介護福祉士常勤換算数</t>
    <rPh sb="0" eb="2">
      <t>サンテイ</t>
    </rPh>
    <rPh sb="2" eb="3">
      <t>ビ</t>
    </rPh>
    <rPh sb="3" eb="4">
      <t>ゼン</t>
    </rPh>
    <rPh sb="5" eb="6">
      <t>ツキ</t>
    </rPh>
    <rPh sb="8" eb="10">
      <t>カイゴ</t>
    </rPh>
    <rPh sb="10" eb="13">
      <t>フクシシ</t>
    </rPh>
    <rPh sb="13" eb="15">
      <t>ジョウキン</t>
    </rPh>
    <rPh sb="15" eb="17">
      <t>カンサン</t>
    </rPh>
    <rPh sb="17" eb="18">
      <t>スウ</t>
    </rPh>
    <phoneticPr fontId="2"/>
  </si>
  <si>
    <t>左記判定表は「施設サービス共通」の様式内参照。</t>
    <rPh sb="0" eb="2">
      <t>サキ</t>
    </rPh>
    <rPh sb="2" eb="5">
      <t>ハンテイヒョウ</t>
    </rPh>
    <rPh sb="7" eb="9">
      <t>シセツ</t>
    </rPh>
    <rPh sb="13" eb="15">
      <t>キョウツウ</t>
    </rPh>
    <rPh sb="17" eb="19">
      <t>ヨウシキ</t>
    </rPh>
    <rPh sb="19" eb="20">
      <t>ナイ</t>
    </rPh>
    <rPh sb="20" eb="22">
      <t>サンショウ</t>
    </rPh>
    <phoneticPr fontId="2"/>
  </si>
  <si>
    <t>１　新規　　　２　変更　　３　終了</t>
    <rPh sb="2" eb="4">
      <t>シンキ</t>
    </rPh>
    <rPh sb="9" eb="11">
      <t>ヘンコウ</t>
    </rPh>
    <rPh sb="15" eb="17">
      <t>シュウリョウ</t>
    </rPh>
    <phoneticPr fontId="2"/>
  </si>
  <si>
    <t>※該当する加算のみ記入してください</t>
    <rPh sb="1" eb="3">
      <t>ガイトウ</t>
    </rPh>
    <rPh sb="5" eb="7">
      <t>カサン</t>
    </rPh>
    <rPh sb="9" eb="11">
      <t>キニュウ</t>
    </rPh>
    <phoneticPr fontId="2"/>
  </si>
  <si>
    <t>機能訓練指導員の配置状況</t>
    <rPh sb="0" eb="2">
      <t>キノウ</t>
    </rPh>
    <rPh sb="2" eb="4">
      <t>クンレン</t>
    </rPh>
    <rPh sb="4" eb="7">
      <t>シドウイン</t>
    </rPh>
    <rPh sb="8" eb="10">
      <t>ハイチ</t>
    </rPh>
    <rPh sb="10" eb="12">
      <t>ジョウキョウ</t>
    </rPh>
    <phoneticPr fontId="2"/>
  </si>
  <si>
    <t>(氏名)</t>
    <rPh sb="1" eb="3">
      <t>シメイ</t>
    </rPh>
    <phoneticPr fontId="2"/>
  </si>
  <si>
    <t>(資格)</t>
    <rPh sb="1" eb="3">
      <t>シカク</t>
    </rPh>
    <phoneticPr fontId="2"/>
  </si>
  <si>
    <t>共同して計画作成及び評価等を行う者の職種</t>
    <rPh sb="0" eb="2">
      <t>キョウドウ</t>
    </rPh>
    <rPh sb="4" eb="6">
      <t>ケイカク</t>
    </rPh>
    <rPh sb="6" eb="8">
      <t>サクセイ</t>
    </rPh>
    <rPh sb="8" eb="9">
      <t>オヨ</t>
    </rPh>
    <rPh sb="10" eb="13">
      <t>ヒョウカトウ</t>
    </rPh>
    <rPh sb="14" eb="15">
      <t>オコナ</t>
    </rPh>
    <rPh sb="16" eb="17">
      <t>モノ</t>
    </rPh>
    <rPh sb="18" eb="20">
      <t>ショクシュ</t>
    </rPh>
    <phoneticPr fontId="2"/>
  </si>
  <si>
    <t>(職種)</t>
    <rPh sb="1" eb="3">
      <t>ショクシュ</t>
    </rPh>
    <phoneticPr fontId="2"/>
  </si>
  <si>
    <t>若年性認知症利用者受入体制</t>
    <rPh sb="0" eb="3">
      <t>ジャクネンセイ</t>
    </rPh>
    <rPh sb="3" eb="5">
      <t>ニンチ</t>
    </rPh>
    <rPh sb="5" eb="6">
      <t>ショウ</t>
    </rPh>
    <rPh sb="6" eb="9">
      <t>リヨウシャ</t>
    </rPh>
    <rPh sb="9" eb="11">
      <t>ウケイレ</t>
    </rPh>
    <rPh sb="11" eb="13">
      <t>タイセイ</t>
    </rPh>
    <phoneticPr fontId="2"/>
  </si>
  <si>
    <r>
      <t>※要件を満たす場合に</t>
    </r>
    <r>
      <rPr>
        <sz val="11"/>
        <rFont val="Wingdings"/>
        <charset val="2"/>
      </rPr>
      <t>þ</t>
    </r>
    <r>
      <rPr>
        <sz val="11"/>
        <rFont val="HGPｺﾞｼｯｸM"/>
        <family val="3"/>
        <charset val="128"/>
      </rPr>
      <t>してください</t>
    </r>
    <rPh sb="1" eb="3">
      <t>ヨウケン</t>
    </rPh>
    <rPh sb="4" eb="5">
      <t>ミ</t>
    </rPh>
    <rPh sb="7" eb="9">
      <t>バアイ</t>
    </rPh>
    <phoneticPr fontId="2"/>
  </si>
  <si>
    <t>□　職員の欠員・研修の未受講はない</t>
    <rPh sb="2" eb="4">
      <t>ショクイン</t>
    </rPh>
    <rPh sb="5" eb="7">
      <t>ケツイン</t>
    </rPh>
    <rPh sb="8" eb="10">
      <t>ケンシュウ</t>
    </rPh>
    <rPh sb="11" eb="12">
      <t>ミ</t>
    </rPh>
    <rPh sb="12" eb="14">
      <t>ジュコウ</t>
    </rPh>
    <phoneticPr fontId="2"/>
  </si>
  <si>
    <r>
      <t>□　</t>
    </r>
    <r>
      <rPr>
        <sz val="9"/>
        <rFont val="HGPｺﾞｼｯｸM"/>
        <family val="3"/>
        <charset val="128"/>
      </rPr>
      <t>受け入れた若年性認知症利用者ごとに担当者を定めている</t>
    </r>
    <rPh sb="2" eb="3">
      <t>ウ</t>
    </rPh>
    <rPh sb="4" eb="5">
      <t>イ</t>
    </rPh>
    <rPh sb="7" eb="10">
      <t>ジャクネンセイ</t>
    </rPh>
    <rPh sb="10" eb="12">
      <t>ニンチ</t>
    </rPh>
    <rPh sb="12" eb="13">
      <t>ショウ</t>
    </rPh>
    <rPh sb="13" eb="16">
      <t>リヨウシャ</t>
    </rPh>
    <rPh sb="19" eb="22">
      <t>タントウシャ</t>
    </rPh>
    <rPh sb="23" eb="24">
      <t>サダ</t>
    </rPh>
    <phoneticPr fontId="2"/>
  </si>
  <si>
    <r>
      <t>□　</t>
    </r>
    <r>
      <rPr>
        <sz val="9"/>
        <rFont val="HGPｺﾞｼｯｸM"/>
        <family val="3"/>
        <charset val="128"/>
      </rPr>
      <t>当該加算について，運営規程や重要事項説明書等に記載</t>
    </r>
    <rPh sb="2" eb="4">
      <t>トウガイ</t>
    </rPh>
    <rPh sb="4" eb="5">
      <t>カ</t>
    </rPh>
    <rPh sb="5" eb="6">
      <t>サン</t>
    </rPh>
    <rPh sb="11" eb="13">
      <t>ウンエイ</t>
    </rPh>
    <rPh sb="13" eb="15">
      <t>キテイ</t>
    </rPh>
    <rPh sb="16" eb="18">
      <t>ジュウヨウ</t>
    </rPh>
    <rPh sb="18" eb="20">
      <t>ジコウ</t>
    </rPh>
    <rPh sb="20" eb="23">
      <t>セツメイショ</t>
    </rPh>
    <rPh sb="23" eb="24">
      <t>トウ</t>
    </rPh>
    <rPh sb="25" eb="27">
      <t>キサイ</t>
    </rPh>
    <phoneticPr fontId="2"/>
  </si>
  <si>
    <t>□　利用者・利用者家族からの同意を得ている</t>
    <rPh sb="2" eb="5">
      <t>リヨウシャ</t>
    </rPh>
    <rPh sb="6" eb="9">
      <t>リヨウシャ</t>
    </rPh>
    <rPh sb="9" eb="11">
      <t>カゾク</t>
    </rPh>
    <rPh sb="14" eb="16">
      <t>ドウイ</t>
    </rPh>
    <rPh sb="17" eb="18">
      <t>エ</t>
    </rPh>
    <phoneticPr fontId="2"/>
  </si>
  <si>
    <t>常勤専従医師の配置状況</t>
    <rPh sb="0" eb="2">
      <t>ジョウキン</t>
    </rPh>
    <rPh sb="2" eb="4">
      <t>センジュウ</t>
    </rPh>
    <rPh sb="4" eb="6">
      <t>イシ</t>
    </rPh>
    <rPh sb="7" eb="9">
      <t>ハイチ</t>
    </rPh>
    <rPh sb="9" eb="11">
      <t>ジョウキョウ</t>
    </rPh>
    <phoneticPr fontId="2"/>
  </si>
  <si>
    <t>精神科医師定期的診療指導</t>
    <rPh sb="0" eb="4">
      <t>セイシンカイ</t>
    </rPh>
    <rPh sb="4" eb="5">
      <t>シ</t>
    </rPh>
    <rPh sb="5" eb="8">
      <t>テイキテキ</t>
    </rPh>
    <rPh sb="8" eb="10">
      <t>シンリョウ</t>
    </rPh>
    <rPh sb="10" eb="12">
      <t>シドウ</t>
    </rPh>
    <phoneticPr fontId="2"/>
  </si>
  <si>
    <t>精神科医師</t>
    <rPh sb="0" eb="3">
      <t>セイシンカ</t>
    </rPh>
    <rPh sb="3" eb="5">
      <t>イシ</t>
    </rPh>
    <phoneticPr fontId="2"/>
  </si>
  <si>
    <t>認知症入所者の割合</t>
    <rPh sb="0" eb="2">
      <t>ニンチ</t>
    </rPh>
    <rPh sb="2" eb="3">
      <t>ショウ</t>
    </rPh>
    <rPh sb="3" eb="6">
      <t>ニュウショシャ</t>
    </rPh>
    <rPh sb="7" eb="9">
      <t>ワリアイ</t>
    </rPh>
    <phoneticPr fontId="2"/>
  </si>
  <si>
    <t>％(　　年　　月　　日時点)</t>
    <rPh sb="4" eb="5">
      <t>ネン</t>
    </rPh>
    <rPh sb="7" eb="8">
      <t>ガツ</t>
    </rPh>
    <rPh sb="10" eb="11">
      <t>ニチ</t>
    </rPh>
    <rPh sb="11" eb="13">
      <t>ジテン</t>
    </rPh>
    <phoneticPr fontId="2"/>
  </si>
  <si>
    <t>療養指導の回数</t>
    <rPh sb="0" eb="2">
      <t>リョウヨウ</t>
    </rPh>
    <rPh sb="2" eb="4">
      <t>シドウ</t>
    </rPh>
    <rPh sb="5" eb="7">
      <t>カイスウ</t>
    </rPh>
    <phoneticPr fontId="2"/>
  </si>
  <si>
    <t>(ひと月)　　　　回</t>
    <rPh sb="3" eb="4">
      <t>ツキ</t>
    </rPh>
    <rPh sb="9" eb="10">
      <t>カイ</t>
    </rPh>
    <phoneticPr fontId="2"/>
  </si>
  <si>
    <t>障害者生活支援員(常勤専従)の配置状況</t>
    <rPh sb="0" eb="3">
      <t>ショウガイシャ</t>
    </rPh>
    <rPh sb="3" eb="5">
      <t>セイカツ</t>
    </rPh>
    <rPh sb="5" eb="7">
      <t>シエン</t>
    </rPh>
    <rPh sb="7" eb="8">
      <t>イン</t>
    </rPh>
    <rPh sb="9" eb="11">
      <t>ジョウキン</t>
    </rPh>
    <rPh sb="11" eb="13">
      <t>センジュウ</t>
    </rPh>
    <rPh sb="15" eb="17">
      <t>ハイチ</t>
    </rPh>
    <rPh sb="17" eb="19">
      <t>ジョウキョウ</t>
    </rPh>
    <phoneticPr fontId="2"/>
  </si>
  <si>
    <t>障害者の入所者数</t>
    <rPh sb="0" eb="3">
      <t>ショウガイシャ</t>
    </rPh>
    <rPh sb="4" eb="7">
      <t>ニュウショシャ</t>
    </rPh>
    <rPh sb="7" eb="8">
      <t>スウ</t>
    </rPh>
    <phoneticPr fontId="2"/>
  </si>
  <si>
    <t>人(　　年　　月　　日時点)</t>
    <rPh sb="0" eb="1">
      <t>ニン</t>
    </rPh>
    <rPh sb="4" eb="5">
      <t>ネン</t>
    </rPh>
    <rPh sb="7" eb="8">
      <t>ガツ</t>
    </rPh>
    <rPh sb="10" eb="11">
      <t>ニチ</t>
    </rPh>
    <rPh sb="11" eb="13">
      <t>ジテン</t>
    </rPh>
    <phoneticPr fontId="2"/>
  </si>
  <si>
    <t>※当該職員の資格証の写し１部と当該事業所で使用される計画書を１部添付してください。</t>
  </si>
  <si>
    <t>※加算を算定する月からの４週分の勤務表の添付してください。</t>
    <rPh sb="1" eb="3">
      <t>カサン</t>
    </rPh>
    <rPh sb="4" eb="6">
      <t>サンテイ</t>
    </rPh>
    <rPh sb="8" eb="9">
      <t>ツキ</t>
    </rPh>
    <rPh sb="13" eb="14">
      <t>シュウ</t>
    </rPh>
    <rPh sb="14" eb="15">
      <t>ブン</t>
    </rPh>
    <rPh sb="16" eb="18">
      <t>キンム</t>
    </rPh>
    <rPh sb="18" eb="19">
      <t>オモテ</t>
    </rPh>
    <rPh sb="20" eb="22">
      <t>テンプ</t>
    </rPh>
    <phoneticPr fontId="2"/>
  </si>
  <si>
    <t>※雇用契約書の写しを添付してください。</t>
    <rPh sb="1" eb="3">
      <t>コヨウ</t>
    </rPh>
    <rPh sb="3" eb="6">
      <t>ケイヤクショ</t>
    </rPh>
    <rPh sb="7" eb="8">
      <t>ウツ</t>
    </rPh>
    <rPh sb="10" eb="12">
      <t>テンプ</t>
    </rPh>
    <phoneticPr fontId="2"/>
  </si>
  <si>
    <t>※計画、記録、評価が必要なものについては、それぞれの様式を添付してください。</t>
    <rPh sb="1" eb="3">
      <t>ケイカク</t>
    </rPh>
    <rPh sb="4" eb="6">
      <t>キロク</t>
    </rPh>
    <rPh sb="7" eb="9">
      <t>ヒョウカ</t>
    </rPh>
    <rPh sb="10" eb="12">
      <t>ヒツヨウ</t>
    </rPh>
    <rPh sb="26" eb="28">
      <t>ヨウシキ</t>
    </rPh>
    <rPh sb="29" eb="31">
      <t>テンプ</t>
    </rPh>
    <phoneticPr fontId="2"/>
  </si>
  <si>
    <t>※必要に応じ行を追加してください</t>
    <rPh sb="1" eb="3">
      <t>ヒツヨウ</t>
    </rPh>
    <rPh sb="4" eb="5">
      <t>オウ</t>
    </rPh>
    <rPh sb="6" eb="7">
      <t>ギョウ</t>
    </rPh>
    <rPh sb="8" eb="10">
      <t>ツイカ</t>
    </rPh>
    <phoneticPr fontId="2"/>
  </si>
  <si>
    <t>　　　年　　　月　　　日</t>
    <rPh sb="3" eb="4">
      <t>トシ</t>
    </rPh>
    <rPh sb="7" eb="8">
      <t>ツキ</t>
    </rPh>
    <rPh sb="11" eb="12">
      <t>ヒ</t>
    </rPh>
    <phoneticPr fontId="2"/>
  </si>
  <si>
    <r>
      <t>□　</t>
    </r>
    <r>
      <rPr>
        <sz val="9"/>
        <rFont val="HGPｺﾞｼｯｸM"/>
        <family val="3"/>
        <charset val="128"/>
      </rPr>
      <t>受け入れた若年性認知症利用者の特性に応じたサービス
　　　提供を行うこととしている。</t>
    </r>
    <rPh sb="2" eb="3">
      <t>ウ</t>
    </rPh>
    <rPh sb="4" eb="5">
      <t>イ</t>
    </rPh>
    <rPh sb="7" eb="10">
      <t>ジャクネンセイ</t>
    </rPh>
    <rPh sb="10" eb="12">
      <t>ニンチ</t>
    </rPh>
    <rPh sb="12" eb="13">
      <t>ショウ</t>
    </rPh>
    <rPh sb="13" eb="16">
      <t>リヨウシャ</t>
    </rPh>
    <rPh sb="17" eb="19">
      <t>トクセイ</t>
    </rPh>
    <rPh sb="20" eb="21">
      <t>オウ</t>
    </rPh>
    <rPh sb="31" eb="33">
      <t>テイキョウ</t>
    </rPh>
    <rPh sb="34" eb="35">
      <t>オコナ</t>
    </rPh>
    <phoneticPr fontId="2"/>
  </si>
  <si>
    <t>介護老人福祉施設入所者生活介護各種加算体制届出書</t>
    <rPh sb="0" eb="2">
      <t>カイゴ</t>
    </rPh>
    <rPh sb="2" eb="4">
      <t>ロウジン</t>
    </rPh>
    <rPh sb="4" eb="6">
      <t>フクシ</t>
    </rPh>
    <rPh sb="6" eb="8">
      <t>シセツ</t>
    </rPh>
    <rPh sb="8" eb="11">
      <t>ニュウショシャ</t>
    </rPh>
    <rPh sb="11" eb="13">
      <t>セイカツ</t>
    </rPh>
    <rPh sb="13" eb="15">
      <t>カイゴ</t>
    </rPh>
    <rPh sb="15" eb="17">
      <t>カクシュ</t>
    </rPh>
    <rPh sb="17" eb="19">
      <t>カサン</t>
    </rPh>
    <rPh sb="19" eb="21">
      <t>タイセイ</t>
    </rPh>
    <rPh sb="21" eb="24">
      <t>トドケデショ</t>
    </rPh>
    <phoneticPr fontId="2"/>
  </si>
  <si>
    <t>・別紙11
・勤務形態一覧表
・資格者証（写）</t>
    <rPh sb="1" eb="3">
      <t>ベッシ</t>
    </rPh>
    <rPh sb="7" eb="9">
      <t>キンム</t>
    </rPh>
    <rPh sb="9" eb="11">
      <t>ケイタイ</t>
    </rPh>
    <rPh sb="11" eb="14">
      <t>イチランヒョウ</t>
    </rPh>
    <rPh sb="16" eb="19">
      <t>シカクシャ</t>
    </rPh>
    <rPh sb="19" eb="20">
      <t>ショウ</t>
    </rPh>
    <rPh sb="21" eb="22">
      <t>ウツ</t>
    </rPh>
    <phoneticPr fontId="2"/>
  </si>
  <si>
    <t>・在宅期間と入所期間に係る同意書</t>
    <rPh sb="1" eb="3">
      <t>ザイタク</t>
    </rPh>
    <rPh sb="3" eb="5">
      <t>キカン</t>
    </rPh>
    <rPh sb="6" eb="8">
      <t>ニュウショ</t>
    </rPh>
    <rPh sb="8" eb="10">
      <t>キカン</t>
    </rPh>
    <rPh sb="11" eb="12">
      <t>カカ</t>
    </rPh>
    <rPh sb="13" eb="16">
      <t>ドウイショ</t>
    </rPh>
    <phoneticPr fontId="2"/>
  </si>
  <si>
    <t>・別紙23</t>
    <rPh sb="1" eb="3">
      <t>ベッシ</t>
    </rPh>
    <phoneticPr fontId="2"/>
  </si>
  <si>
    <t>・別紙9-4
・２４時間連絡体制が確保されていることが分かる資料
・看取りに関する指針</t>
    <rPh sb="1" eb="3">
      <t>ベッシ</t>
    </rPh>
    <rPh sb="10" eb="12">
      <t>ジカン</t>
    </rPh>
    <rPh sb="12" eb="14">
      <t>レンラク</t>
    </rPh>
    <rPh sb="14" eb="16">
      <t>タイセイ</t>
    </rPh>
    <rPh sb="17" eb="19">
      <t>カクホ</t>
    </rPh>
    <rPh sb="27" eb="28">
      <t>ワ</t>
    </rPh>
    <rPh sb="30" eb="32">
      <t>シリョウ</t>
    </rPh>
    <rPh sb="34" eb="36">
      <t>ミト</t>
    </rPh>
    <rPh sb="38" eb="39">
      <t>カン</t>
    </rPh>
    <rPh sb="41" eb="43">
      <t>シシン</t>
    </rPh>
    <phoneticPr fontId="2"/>
  </si>
  <si>
    <t>・参考様式51-2
・勤務形態一覧表
・資格者証（写）</t>
    <rPh sb="1" eb="3">
      <t>サンコウ</t>
    </rPh>
    <rPh sb="3" eb="5">
      <t>ヨウシキ</t>
    </rPh>
    <rPh sb="11" eb="13">
      <t>キンム</t>
    </rPh>
    <rPh sb="13" eb="15">
      <t>ケイタイ</t>
    </rPh>
    <rPh sb="15" eb="18">
      <t>イチランヒョウ</t>
    </rPh>
    <rPh sb="20" eb="23">
      <t>シカクシャ</t>
    </rPh>
    <rPh sb="23" eb="24">
      <t>ショウ</t>
    </rPh>
    <rPh sb="25" eb="26">
      <t>ウツ</t>
    </rPh>
    <phoneticPr fontId="2"/>
  </si>
  <si>
    <t>参考様式51-2内にその他必要な提出書類が記載あるので併せて提出</t>
    <rPh sb="0" eb="2">
      <t>サンコウ</t>
    </rPh>
    <rPh sb="2" eb="4">
      <t>ヨウシキ</t>
    </rPh>
    <rPh sb="8" eb="9">
      <t>ナイ</t>
    </rPh>
    <rPh sb="12" eb="13">
      <t>タ</t>
    </rPh>
    <rPh sb="13" eb="15">
      <t>ヒツヨウ</t>
    </rPh>
    <rPh sb="16" eb="18">
      <t>テイシュツ</t>
    </rPh>
    <rPh sb="18" eb="20">
      <t>ショルイ</t>
    </rPh>
    <rPh sb="21" eb="23">
      <t>キサイ</t>
    </rPh>
    <rPh sb="27" eb="28">
      <t>アワ</t>
    </rPh>
    <rPh sb="30" eb="32">
      <t>テイシュツ</t>
    </rPh>
    <phoneticPr fontId="2"/>
  </si>
  <si>
    <t>※勤務形態一覧表は参考様式51-1の末月のものを提出してください。
※当該加算を算定する場合はサービス提供体制強化加算は算定出来ない。</t>
    <rPh sb="24" eb="26">
      <t>テイシュツ</t>
    </rPh>
    <rPh sb="35" eb="37">
      <t>トウガイ</t>
    </rPh>
    <rPh sb="37" eb="39">
      <t>カサン</t>
    </rPh>
    <rPh sb="40" eb="42">
      <t>サンテイ</t>
    </rPh>
    <rPh sb="44" eb="46">
      <t>バアイ</t>
    </rPh>
    <rPh sb="51" eb="53">
      <t>テイキョウ</t>
    </rPh>
    <rPh sb="53" eb="55">
      <t>タイセイ</t>
    </rPh>
    <rPh sb="55" eb="57">
      <t>キョウカ</t>
    </rPh>
    <rPh sb="57" eb="59">
      <t>カサン</t>
    </rPh>
    <rPh sb="60" eb="64">
      <t>サンテイデキ</t>
    </rPh>
    <phoneticPr fontId="2"/>
  </si>
  <si>
    <t>⑴　入所者の状況</t>
    <rPh sb="2" eb="5">
      <t>ニュウショシャ</t>
    </rPh>
    <rPh sb="6" eb="8">
      <t>ジョウキョウ</t>
    </rPh>
    <phoneticPr fontId="2"/>
  </si>
  <si>
    <t>入所者数</t>
    <rPh sb="0" eb="3">
      <t>ニュウショシャ</t>
    </rPh>
    <rPh sb="3" eb="4">
      <t>スウ</t>
    </rPh>
    <phoneticPr fontId="2"/>
  </si>
  <si>
    <t>※勤務形態一覧表は参考様式51-3の末月の分を提出してください。</t>
    <phoneticPr fontId="2"/>
  </si>
  <si>
    <t>・本表
・別紙１
・別紙２－１
・担当者連絡票</t>
    <rPh sb="1" eb="3">
      <t>ホンヒョウ</t>
    </rPh>
    <rPh sb="5" eb="7">
      <t>ベッシ</t>
    </rPh>
    <rPh sb="10" eb="12">
      <t>ベッシ</t>
    </rPh>
    <rPh sb="17" eb="20">
      <t>タントウシャ</t>
    </rPh>
    <rPh sb="20" eb="23">
      <t>レンラクヒョウ</t>
    </rPh>
    <phoneticPr fontId="2"/>
  </si>
  <si>
    <t>※機能訓練指導員の資格者証</t>
    <rPh sb="1" eb="3">
      <t>キノウ</t>
    </rPh>
    <rPh sb="3" eb="5">
      <t>クンレン</t>
    </rPh>
    <rPh sb="5" eb="8">
      <t>シドウイン</t>
    </rPh>
    <rPh sb="9" eb="12">
      <t>シカクシャ</t>
    </rPh>
    <rPh sb="12" eb="13">
      <t>ショウ</t>
    </rPh>
    <phoneticPr fontId="2"/>
  </si>
  <si>
    <t>・別紙6又は既存の平面図
・ユニットケアリーダー研修修了証（写）</t>
    <rPh sb="1" eb="3">
      <t>ベッシ</t>
    </rPh>
    <rPh sb="4" eb="5">
      <t>マタ</t>
    </rPh>
    <rPh sb="6" eb="8">
      <t>キソン</t>
    </rPh>
    <rPh sb="9" eb="12">
      <t>ヘイメンズ</t>
    </rPh>
    <rPh sb="24" eb="26">
      <t>ケンシュウ</t>
    </rPh>
    <rPh sb="26" eb="28">
      <t>シュウリョウ</t>
    </rPh>
    <rPh sb="28" eb="29">
      <t>ショウ</t>
    </rPh>
    <rPh sb="30" eb="31">
      <t>ウツ</t>
    </rPh>
    <phoneticPr fontId="2"/>
  </si>
  <si>
    <t>・参考様式51-2
・勤務形態一覧表
・資格者証（写）※</t>
    <rPh sb="1" eb="3">
      <t>サンコウ</t>
    </rPh>
    <rPh sb="3" eb="5">
      <t>ヨウシキ</t>
    </rPh>
    <rPh sb="11" eb="13">
      <t>キンム</t>
    </rPh>
    <rPh sb="13" eb="15">
      <t>ケイタイ</t>
    </rPh>
    <rPh sb="15" eb="18">
      <t>イチランヒョウ</t>
    </rPh>
    <rPh sb="20" eb="23">
      <t>シカクシャ</t>
    </rPh>
    <rPh sb="23" eb="24">
      <t>ショウ</t>
    </rPh>
    <rPh sb="25" eb="26">
      <t>ウツ</t>
    </rPh>
    <phoneticPr fontId="2"/>
  </si>
  <si>
    <t>参考様式51-2</t>
    <rPh sb="0" eb="2">
      <t>サンコウ</t>
    </rPh>
    <rPh sb="2" eb="4">
      <t>ヨウシキ</t>
    </rPh>
    <phoneticPr fontId="2"/>
  </si>
  <si>
    <t>・参考様式51-2
・勤務形態一覧表
・精神科医師定期的療養指導に関する調書等</t>
    <rPh sb="1" eb="3">
      <t>サンコウ</t>
    </rPh>
    <rPh sb="3" eb="5">
      <t>ヨウシキ</t>
    </rPh>
    <rPh sb="11" eb="13">
      <t>キンム</t>
    </rPh>
    <rPh sb="13" eb="15">
      <t>ケイタイ</t>
    </rPh>
    <rPh sb="15" eb="18">
      <t>イチランヒョウ</t>
    </rPh>
    <rPh sb="20" eb="22">
      <t>セイシン</t>
    </rPh>
    <rPh sb="22" eb="23">
      <t>カ</t>
    </rPh>
    <rPh sb="23" eb="25">
      <t>イシ</t>
    </rPh>
    <rPh sb="25" eb="28">
      <t>テイキテキ</t>
    </rPh>
    <rPh sb="28" eb="30">
      <t>リョウヨウ</t>
    </rPh>
    <rPh sb="30" eb="32">
      <t>シドウ</t>
    </rPh>
    <rPh sb="33" eb="34">
      <t>カン</t>
    </rPh>
    <rPh sb="36" eb="38">
      <t>チョウショ</t>
    </rPh>
    <rPh sb="38" eb="39">
      <t>トウ</t>
    </rPh>
    <phoneticPr fontId="2"/>
  </si>
  <si>
    <t>・参考様式51-2
・勤務形態一覧表
・障害者生活支援体制に係る調書等</t>
    <rPh sb="1" eb="3">
      <t>サンコウ</t>
    </rPh>
    <rPh sb="3" eb="5">
      <t>ヨウシキ</t>
    </rPh>
    <rPh sb="11" eb="13">
      <t>キンム</t>
    </rPh>
    <rPh sb="13" eb="15">
      <t>ケイタイ</t>
    </rPh>
    <rPh sb="15" eb="18">
      <t>イチランヒョウ</t>
    </rPh>
    <rPh sb="20" eb="23">
      <t>ショウガイシャ</t>
    </rPh>
    <rPh sb="23" eb="25">
      <t>セイカツ</t>
    </rPh>
    <rPh sb="25" eb="27">
      <t>シエン</t>
    </rPh>
    <rPh sb="27" eb="29">
      <t>タイセイ</t>
    </rPh>
    <rPh sb="30" eb="31">
      <t>カカ</t>
    </rPh>
    <rPh sb="32" eb="34">
      <t>チョウショ</t>
    </rPh>
    <rPh sb="34" eb="35">
      <t>トウ</t>
    </rPh>
    <phoneticPr fontId="2"/>
  </si>
  <si>
    <t>・参考様式51-3
・勤務形態一覧表
・資格者証（写）</t>
    <rPh sb="1" eb="3">
      <t>サンコウ</t>
    </rPh>
    <rPh sb="3" eb="5">
      <t>ヨウシキ</t>
    </rPh>
    <rPh sb="11" eb="13">
      <t>キンム</t>
    </rPh>
    <rPh sb="13" eb="15">
      <t>ケイタイ</t>
    </rPh>
    <rPh sb="15" eb="18">
      <t>イチランヒョウ</t>
    </rPh>
    <rPh sb="20" eb="23">
      <t>シカクシャ</t>
    </rPh>
    <rPh sb="23" eb="24">
      <t>ショウ</t>
    </rPh>
    <rPh sb="25" eb="26">
      <t>ウツ</t>
    </rPh>
    <phoneticPr fontId="2"/>
  </si>
  <si>
    <t>・別紙12-6（共通）
・参考様式51-4（共通）
・参考様式51-5（加算Ⅲ）
・勤務形態一覧表（共通）※
・資格者証（加算Ⅰイ・Ⅰロ）</t>
    <rPh sb="1" eb="3">
      <t>ベッシ</t>
    </rPh>
    <rPh sb="8" eb="10">
      <t>キョウツウ</t>
    </rPh>
    <rPh sb="22" eb="24">
      <t>キョウツウ</t>
    </rPh>
    <rPh sb="36" eb="38">
      <t>カサン</t>
    </rPh>
    <rPh sb="42" eb="44">
      <t>キンム</t>
    </rPh>
    <rPh sb="44" eb="46">
      <t>ケイタイ</t>
    </rPh>
    <rPh sb="46" eb="49">
      <t>イチランヒョウ</t>
    </rPh>
    <rPh sb="50" eb="52">
      <t>キョウツウ</t>
    </rPh>
    <rPh sb="56" eb="59">
      <t>シカクシャ</t>
    </rPh>
    <rPh sb="59" eb="60">
      <t>ショウ</t>
    </rPh>
    <rPh sb="61" eb="63">
      <t>カサン</t>
    </rPh>
    <phoneticPr fontId="2"/>
  </si>
  <si>
    <t>※黄色のセルのみ入力してください。</t>
    <rPh sb="1" eb="3">
      <t>キイロ</t>
    </rPh>
    <rPh sb="8" eb="10">
      <t>ニュウリョク</t>
    </rPh>
    <phoneticPr fontId="2"/>
  </si>
  <si>
    <t>（参考様式51－3）</t>
    <rPh sb="1" eb="3">
      <t>サンコウ</t>
    </rPh>
    <rPh sb="3" eb="5">
      <t>ヨウシキ</t>
    </rPh>
    <phoneticPr fontId="2"/>
  </si>
  <si>
    <t>（参考様式５１－2）</t>
    <rPh sb="1" eb="3">
      <t>サンコウ</t>
    </rPh>
    <rPh sb="3" eb="5">
      <t>ヨウシキ</t>
    </rPh>
    <phoneticPr fontId="2"/>
  </si>
  <si>
    <t>介護給付費算定に係る提出書類一覧(介護老人福祉施設）</t>
    <rPh sb="0" eb="2">
      <t>カイゴ</t>
    </rPh>
    <rPh sb="2" eb="5">
      <t>キュウフヒ</t>
    </rPh>
    <rPh sb="5" eb="7">
      <t>サンテイ</t>
    </rPh>
    <rPh sb="8" eb="9">
      <t>カカ</t>
    </rPh>
    <rPh sb="10" eb="12">
      <t>テイシュツ</t>
    </rPh>
    <rPh sb="12" eb="14">
      <t>ショルイ</t>
    </rPh>
    <rPh sb="14" eb="16">
      <t>イチラン</t>
    </rPh>
    <rPh sb="17" eb="19">
      <t>カイゴ</t>
    </rPh>
    <rPh sb="19" eb="21">
      <t>ロウジン</t>
    </rPh>
    <rPh sb="21" eb="23">
      <t>フクシ</t>
    </rPh>
    <rPh sb="23" eb="25">
      <t>シセツ</t>
    </rPh>
    <phoneticPr fontId="2"/>
  </si>
  <si>
    <t>加算1</t>
    <rPh sb="0" eb="2">
      <t>カサン</t>
    </rPh>
    <phoneticPr fontId="2"/>
  </si>
  <si>
    <t>加算3</t>
    <rPh sb="0" eb="2">
      <t>カサン</t>
    </rPh>
    <phoneticPr fontId="2"/>
  </si>
  <si>
    <t>訪問入浴介護</t>
    <rPh sb="0" eb="2">
      <t>ホウモン</t>
    </rPh>
    <rPh sb="2" eb="4">
      <t>ニュウヨク</t>
    </rPh>
    <rPh sb="4" eb="6">
      <t>カイゴ</t>
    </rPh>
    <phoneticPr fontId="2"/>
  </si>
  <si>
    <t>介福</t>
    <rPh sb="0" eb="1">
      <t>スケ</t>
    </rPh>
    <rPh sb="1" eb="2">
      <t>フク</t>
    </rPh>
    <phoneticPr fontId="2"/>
  </si>
  <si>
    <t>介福10年</t>
    <rPh sb="0" eb="1">
      <t>スケ</t>
    </rPh>
    <rPh sb="1" eb="2">
      <t>フク</t>
    </rPh>
    <rPh sb="4" eb="5">
      <t>ネン</t>
    </rPh>
    <phoneticPr fontId="2"/>
  </si>
  <si>
    <t>実務研修等</t>
    <rPh sb="0" eb="2">
      <t>ジツム</t>
    </rPh>
    <rPh sb="2" eb="5">
      <t>ケンシュウトウ</t>
    </rPh>
    <phoneticPr fontId="2"/>
  </si>
  <si>
    <t>介護福祉士</t>
    <rPh sb="0" eb="2">
      <t>カイゴ</t>
    </rPh>
    <rPh sb="2" eb="5">
      <t>フクシシ</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</si>
  <si>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</si>
  <si>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サービス種類</t>
    <rPh sb="4" eb="6">
      <t>シュルイ</t>
    </rPh>
    <phoneticPr fontId="2"/>
  </si>
  <si>
    <t>訪問入浴介護，夜間対応型訪問介護</t>
    <rPh sb="0" eb="2">
      <t>ホウモン</t>
    </rPh>
    <rPh sb="2" eb="4">
      <t>ニュウヨク</t>
    </rPh>
    <rPh sb="4" eb="6">
      <t>カイゴ</t>
    </rPh>
    <rPh sb="7" eb="9">
      <t>ヤカン</t>
    </rPh>
    <rPh sb="9" eb="12">
      <t>タイオウガタ</t>
    </rPh>
    <rPh sb="12" eb="14">
      <t>ホウモン</t>
    </rPh>
    <rPh sb="14" eb="16">
      <t>カイゴ</t>
    </rPh>
    <phoneticPr fontId="2"/>
  </si>
  <si>
    <t>訪問看護，療養型通所介護</t>
    <rPh sb="0" eb="2">
      <t>ホウモン</t>
    </rPh>
    <rPh sb="2" eb="4">
      <t>カンゴ</t>
    </rPh>
    <rPh sb="5" eb="8">
      <t>リョウヨウガタ</t>
    </rPh>
    <rPh sb="8" eb="10">
      <t>ツウショ</t>
    </rPh>
    <rPh sb="10" eb="12">
      <t>カイゴ</t>
    </rPh>
    <phoneticPr fontId="2"/>
  </si>
  <si>
    <t>（看護）小規模多機能型居宅介護</t>
    <rPh sb="1" eb="3">
      <t>カンゴ</t>
    </rPh>
    <rPh sb="4" eb="7">
      <t>ショウキボ</t>
    </rPh>
    <rPh sb="7" eb="10">
      <t>タキノウ</t>
    </rPh>
    <rPh sb="10" eb="11">
      <t>ガタ</t>
    </rPh>
    <rPh sb="11" eb="13">
      <t>キョタク</t>
    </rPh>
    <rPh sb="13" eb="15">
      <t>カイゴ</t>
    </rPh>
    <phoneticPr fontId="2"/>
  </si>
  <si>
    <t>区分</t>
    <rPh sb="0" eb="2">
      <t>クブン</t>
    </rPh>
    <phoneticPr fontId="2"/>
  </si>
  <si>
    <t>訪問看護</t>
    <rPh sb="0" eb="2">
      <t>ホウモン</t>
    </rPh>
    <rPh sb="2" eb="4">
      <t>カンゴ</t>
    </rPh>
    <phoneticPr fontId="2"/>
  </si>
  <si>
    <t>小規模多機能型居宅介護</t>
    <rPh sb="0" eb="3">
      <t>ショウキボ</t>
    </rPh>
    <rPh sb="3" eb="6">
      <t>タキノウ</t>
    </rPh>
    <rPh sb="6" eb="7">
      <t>ガタ</t>
    </rPh>
    <rPh sb="7" eb="9">
      <t>キョタク</t>
    </rPh>
    <rPh sb="9" eb="11">
      <t>カイゴ</t>
    </rPh>
    <phoneticPr fontId="2"/>
  </si>
  <si>
    <t>看護小規模多機能型居宅介護</t>
    <rPh sb="0" eb="2">
      <t>カンゴ</t>
    </rPh>
    <rPh sb="2" eb="5">
      <t>ショウキボ</t>
    </rPh>
    <rPh sb="5" eb="9">
      <t>タキノウガタ</t>
    </rPh>
    <rPh sb="9" eb="11">
      <t>キョタク</t>
    </rPh>
    <rPh sb="11" eb="13">
      <t>カイゴ</t>
    </rPh>
    <phoneticPr fontId="2"/>
  </si>
  <si>
    <t>認知症対応型通所介護</t>
    <phoneticPr fontId="2"/>
  </si>
  <si>
    <t>通所介護</t>
    <rPh sb="0" eb="2">
      <t>ツウショ</t>
    </rPh>
    <rPh sb="2" eb="4">
      <t>カイゴ</t>
    </rPh>
    <phoneticPr fontId="2"/>
  </si>
  <si>
    <t>地域密着型通所介護</t>
    <rPh sb="0" eb="2">
      <t>チイキ</t>
    </rPh>
    <rPh sb="2" eb="5">
      <t>ミッチャクガタ</t>
    </rPh>
    <rPh sb="5" eb="7">
      <t>ツウショ</t>
    </rPh>
    <rPh sb="7" eb="9">
      <t>カイゴ</t>
    </rPh>
    <phoneticPr fontId="2"/>
  </si>
  <si>
    <t>特定施設入居者生活介護</t>
    <rPh sb="0" eb="2">
      <t>トクテイ</t>
    </rPh>
    <rPh sb="2" eb="4">
      <t>シセツ</t>
    </rPh>
    <rPh sb="4" eb="7">
      <t>ニュウキョシャ</t>
    </rPh>
    <rPh sb="7" eb="9">
      <t>セイカツ</t>
    </rPh>
    <rPh sb="9" eb="11">
      <t>カイゴ</t>
    </rPh>
    <phoneticPr fontId="2"/>
  </si>
  <si>
    <t>認知症対応型共同生活介護</t>
    <rPh sb="0" eb="3">
      <t>ニンチショウ</t>
    </rPh>
    <rPh sb="3" eb="6">
      <t>タイオウガタ</t>
    </rPh>
    <rPh sb="6" eb="8">
      <t>キョウドウ</t>
    </rPh>
    <rPh sb="8" eb="10">
      <t>セイカツ</t>
    </rPh>
    <rPh sb="10" eb="12">
      <t>カイゴ</t>
    </rPh>
    <phoneticPr fontId="2"/>
  </si>
  <si>
    <t>短期入所生活介護</t>
    <rPh sb="0" eb="2">
      <t>タンキ</t>
    </rPh>
    <rPh sb="2" eb="4">
      <t>ニュウショ</t>
    </rPh>
    <rPh sb="4" eb="6">
      <t>セイカツ</t>
    </rPh>
    <rPh sb="6" eb="8">
      <t>カイゴ</t>
    </rPh>
    <phoneticPr fontId="2"/>
  </si>
  <si>
    <t>短期入所療養介護</t>
    <rPh sb="0" eb="2">
      <t>タンキ</t>
    </rPh>
    <rPh sb="2" eb="4">
      <t>ニュウショ</t>
    </rPh>
    <rPh sb="4" eb="6">
      <t>リョウヨウ</t>
    </rPh>
    <rPh sb="6" eb="8">
      <t>カイゴ</t>
    </rPh>
    <phoneticPr fontId="2"/>
  </si>
  <si>
    <t>介護老人福祉施設</t>
    <rPh sb="0" eb="2">
      <t>カイゴ</t>
    </rPh>
    <rPh sb="2" eb="4">
      <t>ロウジン</t>
    </rPh>
    <rPh sb="4" eb="6">
      <t>フクシ</t>
    </rPh>
    <rPh sb="6" eb="8">
      <t>シセツ</t>
    </rPh>
    <phoneticPr fontId="2"/>
  </si>
  <si>
    <t>地域密着型介護老人福祉施設</t>
    <rPh sb="0" eb="2">
      <t>チイキ</t>
    </rPh>
    <rPh sb="2" eb="5">
      <t>ミッチャクガタ</t>
    </rPh>
    <rPh sb="5" eb="7">
      <t>カイゴ</t>
    </rPh>
    <rPh sb="7" eb="9">
      <t>ロウジン</t>
    </rPh>
    <rPh sb="9" eb="11">
      <t>フクシ</t>
    </rPh>
    <rPh sb="11" eb="13">
      <t>シセツ</t>
    </rPh>
    <phoneticPr fontId="2"/>
  </si>
  <si>
    <t>介護老人保健施設</t>
    <rPh sb="0" eb="2">
      <t>カイゴ</t>
    </rPh>
    <rPh sb="2" eb="4">
      <t>ロウジン</t>
    </rPh>
    <rPh sb="4" eb="6">
      <t>ホケン</t>
    </rPh>
    <rPh sb="6" eb="8">
      <t>シセツ</t>
    </rPh>
    <phoneticPr fontId="2"/>
  </si>
  <si>
    <t>実務者</t>
    <rPh sb="0" eb="3">
      <t>ジツムシャ</t>
    </rPh>
    <phoneticPr fontId="2"/>
  </si>
  <si>
    <t>常勤</t>
    <rPh sb="0" eb="2">
      <t>ジョウキン</t>
    </rPh>
    <phoneticPr fontId="2"/>
  </si>
  <si>
    <t>勤続７年</t>
    <rPh sb="0" eb="2">
      <t>キンゾク</t>
    </rPh>
    <rPh sb="3" eb="4">
      <t>ネン</t>
    </rPh>
    <phoneticPr fontId="2"/>
  </si>
  <si>
    <t>勤続３年</t>
    <rPh sb="0" eb="2">
      <t>キンゾク</t>
    </rPh>
    <rPh sb="3" eb="4">
      <t>ネン</t>
    </rPh>
    <phoneticPr fontId="2"/>
  </si>
  <si>
    <t>加算3ロ</t>
    <rPh sb="0" eb="2">
      <t>カサン</t>
    </rPh>
    <phoneticPr fontId="2"/>
  </si>
  <si>
    <t>加算Ⅰ</t>
    <rPh sb="0" eb="2">
      <t>カサン</t>
    </rPh>
    <phoneticPr fontId="2"/>
  </si>
  <si>
    <t>加算Ⅱ</t>
    <rPh sb="0" eb="2">
      <t>カサン</t>
    </rPh>
    <phoneticPr fontId="2"/>
  </si>
  <si>
    <t>算定要件</t>
    <rPh sb="0" eb="2">
      <t>サンテイ</t>
    </rPh>
    <rPh sb="2" eb="4">
      <t>ヨウケン</t>
    </rPh>
    <phoneticPr fontId="2"/>
  </si>
  <si>
    <t>加算Ⅲ</t>
    <rPh sb="0" eb="2">
      <t>カサン</t>
    </rPh>
    <phoneticPr fontId="2"/>
  </si>
  <si>
    <t>介護福祉士の割合</t>
    <rPh sb="0" eb="2">
      <t>カイゴ</t>
    </rPh>
    <rPh sb="2" eb="5">
      <t>フクシシ</t>
    </rPh>
    <rPh sb="6" eb="8">
      <t>ワリアイ</t>
    </rPh>
    <phoneticPr fontId="2"/>
  </si>
  <si>
    <t>介護福祉士・実務研修・基礎研修修了者</t>
    <rPh sb="0" eb="2">
      <t>カイゴ</t>
    </rPh>
    <rPh sb="2" eb="5">
      <t>フクシシ</t>
    </rPh>
    <rPh sb="6" eb="8">
      <t>ジツム</t>
    </rPh>
    <rPh sb="8" eb="10">
      <t>ケンシュウ</t>
    </rPh>
    <rPh sb="11" eb="13">
      <t>キソ</t>
    </rPh>
    <rPh sb="13" eb="15">
      <t>ケンシュウ</t>
    </rPh>
    <rPh sb="15" eb="18">
      <t>シュウリョウシャ</t>
    </rPh>
    <phoneticPr fontId="2"/>
  </si>
  <si>
    <t>サ－ビス</t>
  </si>
  <si>
    <t>訪問リハビリテ－ション</t>
    <rPh sb="0" eb="2">
      <t>ホウモン</t>
    </rPh>
    <phoneticPr fontId="2"/>
  </si>
  <si>
    <t>通所系サ－ビス</t>
  </si>
  <si>
    <t>通所リハビリテ－ション</t>
  </si>
  <si>
    <t>居住系サ－ビス</t>
    <rPh sb="0" eb="2">
      <t>キョジュウ</t>
    </rPh>
    <rPh sb="2" eb="3">
      <t>ケイ</t>
    </rPh>
    <phoneticPr fontId="2"/>
  </si>
  <si>
    <t>施設系サ－ビス</t>
    <rPh sb="0" eb="2">
      <t>シセツ</t>
    </rPh>
    <rPh sb="2" eb="3">
      <t>ケイ</t>
    </rPh>
    <phoneticPr fontId="2"/>
  </si>
  <si>
    <t>－</t>
  </si>
  <si>
    <t>介護職員の常勤換算総数</t>
    <rPh sb="0" eb="2">
      <t>カイゴ</t>
    </rPh>
    <rPh sb="2" eb="4">
      <t>ショクイン</t>
    </rPh>
    <rPh sb="5" eb="7">
      <t>ジョウキン</t>
    </rPh>
    <rPh sb="7" eb="9">
      <t>カンサン</t>
    </rPh>
    <rPh sb="9" eb="11">
      <t>ソウスウ</t>
    </rPh>
    <phoneticPr fontId="2"/>
  </si>
  <si>
    <t>※前年度実績が6月に満たない場合は別シートを使用してください。</t>
    <rPh sb="1" eb="3">
      <t>ゼンネン</t>
    </rPh>
    <rPh sb="3" eb="4">
      <t>ド</t>
    </rPh>
    <rPh sb="4" eb="6">
      <t>ジッセキ</t>
    </rPh>
    <rPh sb="8" eb="9">
      <t>ツキ</t>
    </rPh>
    <rPh sb="10" eb="11">
      <t>ミ</t>
    </rPh>
    <rPh sb="14" eb="16">
      <t>バアイ</t>
    </rPh>
    <rPh sb="17" eb="18">
      <t>ベツ</t>
    </rPh>
    <rPh sb="22" eb="24">
      <t>シヨウ</t>
    </rPh>
    <phoneticPr fontId="2"/>
  </si>
  <si>
    <t>直接サービスを提供する職員の常勤換算数※</t>
    <rPh sb="0" eb="2">
      <t>チョクセツ</t>
    </rPh>
    <rPh sb="7" eb="9">
      <t>テイキョウ</t>
    </rPh>
    <rPh sb="11" eb="13">
      <t>ショクイン</t>
    </rPh>
    <rPh sb="14" eb="16">
      <t>ジョウキン</t>
    </rPh>
    <rPh sb="16" eb="18">
      <t>カンサン</t>
    </rPh>
    <rPh sb="18" eb="19">
      <t>スウ</t>
    </rPh>
    <phoneticPr fontId="2"/>
  </si>
  <si>
    <t>※生活相談員，看護職員，介護職員又は機能訓練指導員として勤務を行う職員</t>
  </si>
  <si>
    <t>10年以上の介護福祉士常勤換算数Ａ</t>
    <rPh sb="2" eb="5">
      <t>ネンイジョウ</t>
    </rPh>
    <rPh sb="6" eb="8">
      <t>カイゴ</t>
    </rPh>
    <rPh sb="8" eb="11">
      <t>フクシシ</t>
    </rPh>
    <rPh sb="11" eb="13">
      <t>ジョウキン</t>
    </rPh>
    <rPh sb="13" eb="15">
      <t>カンサン</t>
    </rPh>
    <rPh sb="15" eb="16">
      <t>スウ</t>
    </rPh>
    <phoneticPr fontId="2"/>
  </si>
  <si>
    <t>上記以外の介護福祉士常勤換算数Ｂ</t>
    <rPh sb="0" eb="2">
      <t>ジョウキ</t>
    </rPh>
    <rPh sb="2" eb="4">
      <t>イガイ</t>
    </rPh>
    <rPh sb="5" eb="7">
      <t>カイゴ</t>
    </rPh>
    <rPh sb="7" eb="10">
      <t>フクシシ</t>
    </rPh>
    <rPh sb="10" eb="12">
      <t>ジョウキン</t>
    </rPh>
    <rPh sb="12" eb="14">
      <t>カンサン</t>
    </rPh>
    <rPh sb="14" eb="15">
      <t>スウ</t>
    </rPh>
    <phoneticPr fontId="2"/>
  </si>
  <si>
    <t>介護福祉士常勤換算数（Ａ+Ｂ）</t>
    <rPh sb="0" eb="2">
      <t>カイゴ</t>
    </rPh>
    <rPh sb="2" eb="5">
      <t>フクシシ</t>
    </rPh>
    <rPh sb="5" eb="7">
      <t>ジョウキン</t>
    </rPh>
    <rPh sb="7" eb="9">
      <t>カンサン</t>
    </rPh>
    <rPh sb="9" eb="10">
      <t>スウ</t>
    </rPh>
    <phoneticPr fontId="2"/>
  </si>
  <si>
    <t>実務研修・基礎研修修了者常勤換算数
（介護福祉士を持っていない職員に限る）（Ｃ）</t>
    <rPh sb="0" eb="2">
      <t>ジツム</t>
    </rPh>
    <rPh sb="2" eb="4">
      <t>ケンシュウ</t>
    </rPh>
    <rPh sb="5" eb="7">
      <t>キソ</t>
    </rPh>
    <rPh sb="7" eb="9">
      <t>ケンシュウ</t>
    </rPh>
    <rPh sb="9" eb="12">
      <t>シュウリョウシャ</t>
    </rPh>
    <rPh sb="12" eb="14">
      <t>ジョウキン</t>
    </rPh>
    <rPh sb="14" eb="16">
      <t>カンサン</t>
    </rPh>
    <rPh sb="16" eb="17">
      <t>スウ</t>
    </rPh>
    <rPh sb="19" eb="21">
      <t>カイゴ</t>
    </rPh>
    <rPh sb="21" eb="24">
      <t>フクシシ</t>
    </rPh>
    <rPh sb="25" eb="26">
      <t>モ</t>
    </rPh>
    <rPh sb="31" eb="33">
      <t>ショクイン</t>
    </rPh>
    <rPh sb="34" eb="35">
      <t>カギ</t>
    </rPh>
    <phoneticPr fontId="2"/>
  </si>
  <si>
    <t>勤続年数3年以上の職員の常勤換算数</t>
    <rPh sb="0" eb="2">
      <t>キンゾク</t>
    </rPh>
    <rPh sb="2" eb="4">
      <t>ネンスウ</t>
    </rPh>
    <rPh sb="5" eb="6">
      <t>ネン</t>
    </rPh>
    <rPh sb="6" eb="8">
      <t>イジョウ</t>
    </rPh>
    <rPh sb="9" eb="11">
      <t>ショクイン</t>
    </rPh>
    <rPh sb="12" eb="14">
      <t>ジョウキン</t>
    </rPh>
    <rPh sb="14" eb="16">
      <t>カンサン</t>
    </rPh>
    <rPh sb="16" eb="17">
      <t>スウ</t>
    </rPh>
    <phoneticPr fontId="2"/>
  </si>
  <si>
    <t>介護福祉士・実務研修・基礎研修修了者（Ａ+Ｂ+Ｃ）</t>
    <rPh sb="0" eb="2">
      <t>カイゴ</t>
    </rPh>
    <rPh sb="2" eb="5">
      <t>フクシシ</t>
    </rPh>
    <rPh sb="6" eb="8">
      <t>ジツム</t>
    </rPh>
    <rPh sb="8" eb="10">
      <t>ケンシュウ</t>
    </rPh>
    <rPh sb="11" eb="13">
      <t>キソ</t>
    </rPh>
    <rPh sb="13" eb="15">
      <t>ケンシュウ</t>
    </rPh>
    <rPh sb="15" eb="18">
      <t>シュウリョウシャ</t>
    </rPh>
    <phoneticPr fontId="2"/>
  </si>
  <si>
    <t>10年以上の割合</t>
    <rPh sb="2" eb="5">
      <t>ネンイジョウ</t>
    </rPh>
    <rPh sb="6" eb="8">
      <t>ワリアイ</t>
    </rPh>
    <phoneticPr fontId="2"/>
  </si>
  <si>
    <t>介護福祉士の割合</t>
    <rPh sb="0" eb="2">
      <t>カイゴ</t>
    </rPh>
    <rPh sb="2" eb="5">
      <t>フクシシ</t>
    </rPh>
    <rPh sb="6" eb="8">
      <t>ワリアイ</t>
    </rPh>
    <phoneticPr fontId="2"/>
  </si>
  <si>
    <t>７年以上の職員の割合</t>
    <rPh sb="1" eb="4">
      <t>ネンイジョウ</t>
    </rPh>
    <rPh sb="5" eb="7">
      <t>ショクイン</t>
    </rPh>
    <rPh sb="8" eb="10">
      <t>ワリアイ</t>
    </rPh>
    <phoneticPr fontId="2"/>
  </si>
  <si>
    <t>３年以上の職員の割合</t>
    <rPh sb="1" eb="4">
      <t>ネンイジョウ</t>
    </rPh>
    <rPh sb="5" eb="7">
      <t>ショクイン</t>
    </rPh>
    <rPh sb="8" eb="10">
      <t>ワリアイ</t>
    </rPh>
    <phoneticPr fontId="2"/>
  </si>
  <si>
    <t>結果</t>
    <rPh sb="0" eb="2">
      <t>ケッカ</t>
    </rPh>
    <phoneticPr fontId="2"/>
  </si>
  <si>
    <t>10年以上の介護福祉士の割合</t>
    <rPh sb="2" eb="5">
      <t>ネンイジョウ</t>
    </rPh>
    <rPh sb="6" eb="8">
      <t>カイゴ</t>
    </rPh>
    <rPh sb="8" eb="11">
      <t>フクシシ</t>
    </rPh>
    <rPh sb="12" eb="14">
      <t>ワリアイ</t>
    </rPh>
    <phoneticPr fontId="2"/>
  </si>
  <si>
    <t>事業所における介護福祉士等の割合</t>
    <rPh sb="0" eb="3">
      <t>ジギョウショ</t>
    </rPh>
    <rPh sb="7" eb="9">
      <t>カイゴ</t>
    </rPh>
    <rPh sb="9" eb="12">
      <t>フクシシ</t>
    </rPh>
    <rPh sb="12" eb="13">
      <t>トウ</t>
    </rPh>
    <rPh sb="14" eb="16">
      <t>ワリアイ</t>
    </rPh>
    <phoneticPr fontId="2"/>
  </si>
  <si>
    <t>介護福祉士・研修修了者割合</t>
    <rPh sb="0" eb="2">
      <t>カイゴ</t>
    </rPh>
    <rPh sb="2" eb="5">
      <t>フクシシ</t>
    </rPh>
    <rPh sb="6" eb="8">
      <t>ケンシュウ</t>
    </rPh>
    <rPh sb="8" eb="11">
      <t>シュウリョウシャ</t>
    </rPh>
    <rPh sb="11" eb="13">
      <t>ワリアイ</t>
    </rPh>
    <phoneticPr fontId="2"/>
  </si>
  <si>
    <t>７年以上の職員</t>
    <rPh sb="1" eb="2">
      <t>ネン</t>
    </rPh>
    <rPh sb="2" eb="4">
      <t>イジョウ</t>
    </rPh>
    <rPh sb="5" eb="7">
      <t>ショクイン</t>
    </rPh>
    <phoneticPr fontId="2"/>
  </si>
  <si>
    <t>上記のうち勤続年数７年以上の職員</t>
    <rPh sb="0" eb="2">
      <t>ジョウキ</t>
    </rPh>
    <rPh sb="5" eb="7">
      <t>キンゾク</t>
    </rPh>
    <rPh sb="7" eb="9">
      <t>ネンスウ</t>
    </rPh>
    <rPh sb="10" eb="11">
      <t>ネン</t>
    </rPh>
    <rPh sb="11" eb="13">
      <t>イジョウ</t>
    </rPh>
    <rPh sb="14" eb="16">
      <t>ショクイン</t>
    </rPh>
    <phoneticPr fontId="2"/>
  </si>
  <si>
    <t>上記のうち勤続年数3年以上7年未満の職員</t>
    <rPh sb="14" eb="15">
      <t>ネン</t>
    </rPh>
    <rPh sb="15" eb="17">
      <t>ミマン</t>
    </rPh>
    <phoneticPr fontId="2"/>
  </si>
  <si>
    <t>３年以上の職員</t>
    <rPh sb="1" eb="4">
      <t>ネンイジョウ</t>
    </rPh>
    <rPh sb="5" eb="7">
      <t>ショクイン</t>
    </rPh>
    <phoneticPr fontId="2"/>
  </si>
  <si>
    <t>②従業者の勤続者の割合による判定（加算Ⅲ）</t>
    <rPh sb="1" eb="4">
      <t>ジュウギョウシャ</t>
    </rPh>
    <rPh sb="5" eb="7">
      <t>キンゾク</t>
    </rPh>
    <rPh sb="7" eb="8">
      <t>シャ</t>
    </rPh>
    <rPh sb="9" eb="11">
      <t>ワリアイ</t>
    </rPh>
    <rPh sb="14" eb="16">
      <t>ハンテイ</t>
    </rPh>
    <rPh sb="17" eb="19">
      <t>カサン</t>
    </rPh>
    <phoneticPr fontId="2"/>
  </si>
  <si>
    <t>①介護福祉士等の割合による判定（訪問看護・訪問リハビリは対象外）</t>
    <rPh sb="1" eb="3">
      <t>カイゴ</t>
    </rPh>
    <rPh sb="3" eb="6">
      <t>フクシシ</t>
    </rPh>
    <rPh sb="6" eb="7">
      <t>トウ</t>
    </rPh>
    <rPh sb="8" eb="10">
      <t>ワリアイ</t>
    </rPh>
    <rPh sb="13" eb="15">
      <t>ハンテイ</t>
    </rPh>
    <rPh sb="16" eb="18">
      <t>ホウモン</t>
    </rPh>
    <rPh sb="18" eb="20">
      <t>カンゴ</t>
    </rPh>
    <rPh sb="21" eb="23">
      <t>ホウモン</t>
    </rPh>
    <rPh sb="28" eb="31">
      <t>タイショウガイ</t>
    </rPh>
    <phoneticPr fontId="2"/>
  </si>
  <si>
    <t>事業所における勤続職員の割合</t>
    <rPh sb="0" eb="3">
      <t>ジギョウショ</t>
    </rPh>
    <rPh sb="7" eb="9">
      <t>キンゾク</t>
    </rPh>
    <rPh sb="9" eb="11">
      <t>ショクイン</t>
    </rPh>
    <rPh sb="12" eb="14">
      <t>ワリアイ</t>
    </rPh>
    <phoneticPr fontId="2"/>
  </si>
  <si>
    <t>介護・看護職員の常勤換算数</t>
    <rPh sb="0" eb="2">
      <t>カイゴ</t>
    </rPh>
    <rPh sb="3" eb="5">
      <t>カンゴ</t>
    </rPh>
    <rPh sb="5" eb="7">
      <t>ショクイン</t>
    </rPh>
    <rPh sb="8" eb="10">
      <t>ジョウキン</t>
    </rPh>
    <rPh sb="10" eb="12">
      <t>カンサン</t>
    </rPh>
    <rPh sb="12" eb="13">
      <t>スウ</t>
    </rPh>
    <phoneticPr fontId="2"/>
  </si>
  <si>
    <t>常勤職員の常勤換算数※</t>
    <rPh sb="0" eb="2">
      <t>ジョウキン</t>
    </rPh>
    <rPh sb="2" eb="4">
      <t>ショクイン</t>
    </rPh>
    <rPh sb="5" eb="7">
      <t>ジョウキン</t>
    </rPh>
    <rPh sb="7" eb="9">
      <t>カンサン</t>
    </rPh>
    <rPh sb="9" eb="10">
      <t>スウ</t>
    </rPh>
    <phoneticPr fontId="2"/>
  </si>
  <si>
    <t>常勤者の割合</t>
    <rPh sb="0" eb="3">
      <t>ジョウキンシャ</t>
    </rPh>
    <rPh sb="4" eb="6">
      <t>ワリアイ</t>
    </rPh>
    <phoneticPr fontId="2"/>
  </si>
  <si>
    <t>事業所における常勤職員の割合</t>
    <rPh sb="0" eb="3">
      <t>ジギョウショ</t>
    </rPh>
    <rPh sb="7" eb="9">
      <t>ジョウキン</t>
    </rPh>
    <rPh sb="9" eb="11">
      <t>ショクイン</t>
    </rPh>
    <rPh sb="12" eb="14">
      <t>ワリアイ</t>
    </rPh>
    <phoneticPr fontId="2"/>
  </si>
  <si>
    <t>常勤者の割合</t>
    <rPh sb="0" eb="3">
      <t>ジョウキンシャ</t>
    </rPh>
    <rPh sb="4" eb="6">
      <t>ワリアイ</t>
    </rPh>
    <phoneticPr fontId="2"/>
  </si>
  <si>
    <t>③介護・看護職員の常勤職員による判定要件（加算Ⅲ）</t>
    <rPh sb="21" eb="23">
      <t>カサン</t>
    </rPh>
    <phoneticPr fontId="2"/>
  </si>
  <si>
    <t>加算1－2</t>
    <rPh sb="0" eb="2">
      <t>カサン</t>
    </rPh>
    <phoneticPr fontId="2"/>
  </si>
  <si>
    <t>加算2－1</t>
    <rPh sb="0" eb="2">
      <t>カサン</t>
    </rPh>
    <phoneticPr fontId="2"/>
  </si>
  <si>
    <t>加算2－2</t>
    <rPh sb="0" eb="2">
      <t>カサン</t>
    </rPh>
    <phoneticPr fontId="2"/>
  </si>
  <si>
    <t>加算3－2</t>
    <rPh sb="0" eb="2">
      <t>カサン</t>
    </rPh>
    <phoneticPr fontId="2"/>
  </si>
  <si>
    <t>加算3－3</t>
    <rPh sb="0" eb="2">
      <t>カサン</t>
    </rPh>
    <phoneticPr fontId="2"/>
  </si>
  <si>
    <t>加算3－4</t>
    <rPh sb="0" eb="2">
      <t>カサン</t>
    </rPh>
    <phoneticPr fontId="2"/>
  </si>
  <si>
    <t>※　介護・看護職員以外に従事する時間は除いてください。</t>
    <rPh sb="2" eb="4">
      <t>カイゴ</t>
    </rPh>
    <rPh sb="5" eb="7">
      <t>カンゴ</t>
    </rPh>
    <rPh sb="7" eb="9">
      <t>ショクイン</t>
    </rPh>
    <rPh sb="9" eb="11">
      <t>イガイ</t>
    </rPh>
    <rPh sb="12" eb="14">
      <t>ジュウジ</t>
    </rPh>
    <rPh sb="16" eb="18">
      <t>ジカン</t>
    </rPh>
    <rPh sb="19" eb="20">
      <t>ノゾ</t>
    </rPh>
    <phoneticPr fontId="2"/>
  </si>
  <si>
    <t>選択中（前年）</t>
    <rPh sb="0" eb="3">
      <t>センタクチュウ</t>
    </rPh>
    <rPh sb="4" eb="6">
      <t>ゼンネン</t>
    </rPh>
    <phoneticPr fontId="2"/>
  </si>
  <si>
    <t>選択中（3月）</t>
    <rPh sb="0" eb="3">
      <t>センタクチュウ</t>
    </rPh>
    <rPh sb="5" eb="6">
      <t>ツキ</t>
    </rPh>
    <phoneticPr fontId="2"/>
  </si>
  <si>
    <t>月</t>
    <phoneticPr fontId="2"/>
  </si>
  <si>
    <t>　月</t>
    <phoneticPr fontId="2"/>
  </si>
  <si>
    <t>　月</t>
    <phoneticPr fontId="2"/>
  </si>
  <si>
    <t>※前年度実績が6月以上の場合は別シートを使用してください。</t>
    <rPh sb="1" eb="3">
      <t>ゼンネン</t>
    </rPh>
    <rPh sb="3" eb="4">
      <t>ド</t>
    </rPh>
    <rPh sb="4" eb="6">
      <t>ジッセキ</t>
    </rPh>
    <rPh sb="8" eb="9">
      <t>ツキ</t>
    </rPh>
    <rPh sb="9" eb="11">
      <t>イジョウ</t>
    </rPh>
    <rPh sb="12" eb="14">
      <t>バアイ</t>
    </rPh>
    <rPh sb="15" eb="16">
      <t>ベツ</t>
    </rPh>
    <rPh sb="20" eb="22">
      <t>シヨウ</t>
    </rPh>
    <phoneticPr fontId="2"/>
  </si>
  <si>
    <t>前年度（毎年4月1日に始まり翌年3月31日をもって終わる年度）の実績が6月以上ある事業所用</t>
    <rPh sb="44" eb="45">
      <t>ヨウ</t>
    </rPh>
    <phoneticPr fontId="2"/>
  </si>
  <si>
    <t>※黄色のセルのみ入力してください</t>
    <rPh sb="1" eb="3">
      <t>キイロ</t>
    </rPh>
    <rPh sb="8" eb="10">
      <t>ニュウリョク</t>
    </rPh>
    <phoneticPr fontId="2"/>
  </si>
  <si>
    <t>前年度（毎年4月1日に始まり翌年3月31日をもって終わる年度）の実績が6月に満たない事業所用</t>
    <rPh sb="38" eb="39">
      <t>ミ</t>
    </rPh>
    <rPh sb="45" eb="46">
      <t>ヨウ</t>
    </rPh>
    <phoneticPr fontId="2"/>
  </si>
  <si>
    <t>　月</t>
    <phoneticPr fontId="2"/>
  </si>
  <si>
    <t>　月</t>
    <phoneticPr fontId="2"/>
  </si>
  <si>
    <t>　月</t>
    <phoneticPr fontId="2"/>
  </si>
  <si>
    <t>※別シートの「勤続年数証明書」も提出してください。</t>
    <rPh sb="1" eb="2">
      <t>ベツ</t>
    </rPh>
    <rPh sb="7" eb="9">
      <t>キンゾク</t>
    </rPh>
    <rPh sb="9" eb="11">
      <t>ネンスウ</t>
    </rPh>
    <rPh sb="11" eb="14">
      <t>ショウメイショ</t>
    </rPh>
    <rPh sb="16" eb="18">
      <t>テイシュツ</t>
    </rPh>
    <phoneticPr fontId="2"/>
  </si>
  <si>
    <t>黄色いセルのみ入力してください。</t>
    <rPh sb="0" eb="2">
      <t>キイロ</t>
    </rPh>
    <rPh sb="7" eb="9">
      <t>ニュウリョク</t>
    </rPh>
    <phoneticPr fontId="2"/>
  </si>
  <si>
    <t>※研修要件等，本表から確認できない要件については，別紙12-の要件に従い，立証できる書類を提出してください。</t>
    <rPh sb="1" eb="3">
      <t>ケンシュウ</t>
    </rPh>
    <rPh sb="3" eb="5">
      <t>ヨウケン</t>
    </rPh>
    <rPh sb="5" eb="6">
      <t>トウ</t>
    </rPh>
    <rPh sb="7" eb="9">
      <t>ホンヒョウ</t>
    </rPh>
    <rPh sb="11" eb="13">
      <t>カクニン</t>
    </rPh>
    <rPh sb="17" eb="19">
      <t>ヨウケン</t>
    </rPh>
    <rPh sb="25" eb="27">
      <t>ベッシ</t>
    </rPh>
    <rPh sb="31" eb="33">
      <t>ヨウケン</t>
    </rPh>
    <rPh sb="34" eb="35">
      <t>シタガ</t>
    </rPh>
    <rPh sb="37" eb="39">
      <t>リッショウ</t>
    </rPh>
    <rPh sb="42" eb="44">
      <t>ショルイ</t>
    </rPh>
    <rPh sb="45" eb="47">
      <t>テイシュツ</t>
    </rPh>
    <phoneticPr fontId="2"/>
  </si>
  <si>
    <t>（参考02）サービス提供体制強化加算判定表（年間実績）</t>
    <rPh sb="1" eb="3">
      <t>サンコウ</t>
    </rPh>
    <rPh sb="10" eb="12">
      <t>テイキョウ</t>
    </rPh>
    <rPh sb="12" eb="14">
      <t>タイセイ</t>
    </rPh>
    <rPh sb="14" eb="16">
      <t>キョウカ</t>
    </rPh>
    <rPh sb="16" eb="18">
      <t>カサン</t>
    </rPh>
    <rPh sb="18" eb="21">
      <t>ハンテイヒョウ</t>
    </rPh>
    <rPh sb="22" eb="24">
      <t>ネンカン</t>
    </rPh>
    <rPh sb="24" eb="26">
      <t>ジッセキ</t>
    </rPh>
    <phoneticPr fontId="2"/>
  </si>
  <si>
    <t>（参考02）サービス提供体制強化加算判定表（3か月実績）</t>
    <rPh sb="1" eb="3">
      <t>サンコウ</t>
    </rPh>
    <rPh sb="10" eb="12">
      <t>テイキョウ</t>
    </rPh>
    <rPh sb="12" eb="14">
      <t>タイセイ</t>
    </rPh>
    <rPh sb="14" eb="16">
      <t>キョウカ</t>
    </rPh>
    <rPh sb="16" eb="18">
      <t>カサン</t>
    </rPh>
    <rPh sb="18" eb="21">
      <t>ハンテイヒョウ</t>
    </rPh>
    <rPh sb="24" eb="25">
      <t>ゲツ</t>
    </rPh>
    <rPh sb="25" eb="27">
      <t>ジッセキ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</si>
</sst>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_ "/>
    <numFmt numFmtId="177" formatCode="0_ "/>
    <numFmt numFmtId="178" formatCode="0.0%"/>
    <numFmt numFmtId="179" formatCode="General&quot;人&quot;"/>
    <numFmt numFmtId="180" formatCode="General&quot;月&quot;"/>
    <numFmt numFmtId="181" formatCode="0.0"/>
  </numFmts>
  <fonts count="55" x14ac:knownFonts="1">
    <font>
      <sz val="11"/>
      <name val="ＭＳ Ｐゴシック"/>
      <family val="3"/>
      <charset val="128"/>
    </font>
    <font>
      <sz val="10"/>
      <name val="ＭＳ Ｐゴシック"/>
      <family val="3"/>
      <charset val="128"/>
    </font>
    <font>
      <sz val="6"/>
      <name val="ＭＳ Ｐゴシック"/>
      <family val="3"/>
      <charset val="128"/>
    </font>
    <font>
      <sz val="9"/>
      <name val="ＭＳ Ｐゴシック"/>
      <family val="3"/>
      <charset val="128"/>
    </font>
    <font>
      <sz val="9"/>
      <color rgb="FFFF0000"/>
      <name val="ＭＳ Ｐゴシック"/>
      <family val="3"/>
      <charset val="128"/>
    </font>
    <font>
      <sz val="11"/>
      <name val="ＭＳ Ｐゴシック"/>
      <family val="3"/>
      <charset val="128"/>
    </font>
    <font>
      <sz val="16"/>
      <name val="HGSｺﾞｼｯｸM"/>
      <family val="3"/>
      <charset val="128"/>
    </font>
    <font>
      <sz val="11"/>
      <name val="HGSｺﾞｼｯｸM"/>
      <family val="3"/>
      <charset val="128"/>
    </font>
    <font>
      <strike/>
      <sz val="11"/>
      <name val="HGSｺﾞｼｯｸM"/>
      <family val="3"/>
      <charset val="128"/>
    </font>
    <font>
      <sz val="14"/>
      <name val="HGSｺﾞｼｯｸM"/>
      <family val="3"/>
      <charset val="128"/>
    </font>
    <font>
      <sz val="9"/>
      <color rgb="FF000000"/>
      <name val="Meiryo UI"/>
      <family val="3"/>
      <charset val="128"/>
    </font>
    <font>
      <sz val="11"/>
      <color theme="1"/>
      <name val="ＭＳ Ｐゴシック"/>
      <family val="3"/>
      <charset val="128"/>
      <scheme val="minor"/>
    </font>
    <font>
      <sz val="14"/>
      <color indexed="8"/>
      <name val="ＭＳ Ｐゴシック"/>
      <family val="3"/>
      <charset val="128"/>
    </font>
    <font>
      <b/>
      <sz val="16"/>
      <color indexed="8"/>
      <name val="ＭＳ Ｐゴシック"/>
      <family val="3"/>
      <charset val="128"/>
    </font>
    <font>
      <sz val="16"/>
      <color indexed="8"/>
      <name val="ＭＳ Ｐゴシック"/>
      <family val="3"/>
      <charset val="128"/>
    </font>
    <font>
      <sz val="11"/>
      <color indexed="8"/>
      <name val="ＭＳ Ｐゴシック"/>
      <family val="3"/>
      <charset val="128"/>
    </font>
    <font>
      <sz val="8"/>
      <color indexed="8"/>
      <name val="ＭＳ Ｐゴシック"/>
      <family val="3"/>
      <charset val="128"/>
    </font>
    <font>
      <sz val="10"/>
      <color indexed="8"/>
      <name val="ＭＳ Ｐゴシック"/>
      <family val="3"/>
      <charset val="128"/>
    </font>
    <font>
      <sz val="11"/>
      <color indexed="8"/>
      <name val="ＭＳ Ｐゴシック"/>
      <family val="3"/>
      <charset val="128"/>
      <scheme val="minor"/>
    </font>
    <font>
      <b/>
      <sz val="12"/>
      <color indexed="8"/>
      <name val="ＭＳ Ｐゴシック"/>
      <family val="3"/>
      <charset val="128"/>
      <scheme val="minor"/>
    </font>
    <font>
      <b/>
      <sz val="11"/>
      <color indexed="8"/>
      <name val="ＭＳ Ｐゴシック"/>
      <family val="3"/>
      <charset val="128"/>
      <scheme val="minor"/>
    </font>
    <font>
      <sz val="11"/>
      <color theme="1"/>
      <name val="HGSｺﾞｼｯｸM"/>
      <family val="3"/>
      <charset val="128"/>
    </font>
    <font>
      <sz val="11"/>
      <color indexed="8"/>
      <name val="HGSｺﾞｼｯｸM"/>
      <family val="3"/>
      <charset val="128"/>
    </font>
    <font>
      <sz val="10"/>
      <color theme="1"/>
      <name val="HGSｺﾞｼｯｸM"/>
      <family val="3"/>
      <charset val="128"/>
    </font>
    <font>
      <sz val="11"/>
      <color theme="1"/>
      <name val="ＭＳ Ｐゴシック"/>
      <family val="3"/>
      <charset val="128"/>
    </font>
    <font>
      <sz val="10"/>
      <color indexed="8"/>
      <name val="HGSｺﾞｼｯｸM"/>
      <family val="3"/>
      <charset val="128"/>
    </font>
    <font>
      <sz val="12"/>
      <name val="HGSｺﾞｼｯｸM"/>
      <family val="3"/>
      <charset val="128"/>
    </font>
    <font>
      <sz val="10"/>
      <name val="HGSｺﾞｼｯｸM"/>
      <family val="3"/>
      <charset val="128"/>
    </font>
    <font>
      <b/>
      <sz val="18"/>
      <name val="ＭＳ Ｐゴシック"/>
      <family val="3"/>
      <charset val="128"/>
    </font>
    <font>
      <b/>
      <sz val="20"/>
      <name val="ＭＳ Ｐゴシック"/>
      <family val="3"/>
      <charset val="128"/>
    </font>
    <font>
      <sz val="20"/>
      <name val="ＭＳ Ｐゴシック"/>
      <family val="3"/>
      <charset val="128"/>
    </font>
    <font>
      <b/>
      <i/>
      <sz val="14"/>
      <name val="ＭＳ Ｐゴシック"/>
      <family val="3"/>
      <charset val="128"/>
    </font>
    <font>
      <sz val="14"/>
      <name val="ＭＳ Ｐゴシック"/>
      <family val="3"/>
      <charset val="128"/>
    </font>
    <font>
      <b/>
      <sz val="14"/>
      <name val="ＭＳ Ｐゴシック"/>
      <family val="3"/>
      <charset val="128"/>
    </font>
    <font>
      <u/>
      <sz val="14"/>
      <name val="ＭＳ Ｐゴシック"/>
      <family val="3"/>
      <charset val="128"/>
    </font>
    <font>
      <sz val="12"/>
      <name val="ＭＳ Ｐゴシック"/>
      <family val="3"/>
      <charset val="128"/>
    </font>
    <font>
      <sz val="6"/>
      <name val="MS UI Gothic"/>
      <family val="3"/>
      <charset val="128"/>
    </font>
    <font>
      <sz val="8"/>
      <name val="ＭＳ Ｐゴシック"/>
      <family val="3"/>
      <charset val="128"/>
    </font>
    <font>
      <sz val="10"/>
      <color indexed="10"/>
      <name val="ＭＳ Ｐゴシック"/>
      <family val="3"/>
      <charset val="128"/>
    </font>
    <font>
      <sz val="11"/>
      <color indexed="10"/>
      <name val="ＭＳ Ｐゴシック"/>
      <family val="3"/>
      <charset val="128"/>
    </font>
    <font>
      <b/>
      <sz val="12"/>
      <name val="ＭＳ Ｐゴシック"/>
      <family val="3"/>
      <charset val="128"/>
    </font>
    <font>
      <sz val="12"/>
      <color indexed="10"/>
      <name val="ＭＳ Ｐゴシック"/>
      <family val="3"/>
      <charset val="128"/>
    </font>
    <font>
      <b/>
      <sz val="16"/>
      <name val="ＭＳ Ｐゴシック"/>
      <family val="3"/>
      <charset val="128"/>
    </font>
    <font>
      <sz val="18"/>
      <name val="ＭＳ Ｐゴシック"/>
      <family val="3"/>
      <charset val="128"/>
    </font>
    <font>
      <sz val="11"/>
      <color rgb="FFFF0000"/>
      <name val="ＭＳ Ｐゴシック"/>
      <family val="3"/>
      <charset val="128"/>
    </font>
    <font>
      <sz val="11"/>
      <name val="ＭＳ ゴシック"/>
      <family val="3"/>
      <charset val="128"/>
    </font>
    <font>
      <b/>
      <u/>
      <sz val="11"/>
      <name val="ＭＳ ゴシック"/>
      <family val="3"/>
      <charset val="128"/>
    </font>
    <font>
      <sz val="10"/>
      <color theme="1"/>
      <name val="ＭＳ Ｐゴシック"/>
      <family val="3"/>
      <charset val="128"/>
    </font>
    <font>
      <sz val="11"/>
      <name val="HGPｺﾞｼｯｸM"/>
      <family val="3"/>
      <charset val="128"/>
    </font>
    <font>
      <sz val="11"/>
      <name val="Wingdings"/>
      <charset val="2"/>
    </font>
    <font>
      <sz val="9"/>
      <name val="HGPｺﾞｼｯｸM"/>
      <family val="3"/>
      <charset val="128"/>
    </font>
    <font>
      <b/>
      <sz val="20"/>
      <color rgb="FFFF0000"/>
      <name val="ＭＳ Ｐゴシック"/>
      <family val="3"/>
      <charset val="128"/>
    </font>
    <font>
      <b/>
      <sz val="16"/>
      <color rgb="FFFF0000"/>
      <name val="ＭＳ ゴシック"/>
      <family val="3"/>
      <charset val="128"/>
    </font>
    <font>
      <b/>
      <sz val="16"/>
      <name val="ＭＳ ゴシック"/>
      <family val="3"/>
      <charset val="128"/>
    </font>
    <font>
      <b/>
      <sz val="11"/>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rgb="FFFFFF66"/>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rgb="FFFFFF00"/>
        <bgColor indexed="64"/>
      </patternFill>
    </fill>
  </fills>
  <borders count="115">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diagonal/>
    </border>
    <border>
      <left style="thin">
        <color indexed="64"/>
      </left>
      <right style="thin">
        <color indexed="64"/>
      </right>
      <top style="dashed">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otted">
        <color indexed="64"/>
      </right>
      <top/>
      <bottom/>
      <diagonal/>
    </border>
    <border>
      <left style="dotted">
        <color indexed="64"/>
      </left>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double">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double">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double">
        <color indexed="64"/>
      </right>
      <top style="medium">
        <color indexed="64"/>
      </top>
      <bottom style="thin">
        <color indexed="64"/>
      </bottom>
      <diagonal/>
    </border>
    <border diagonalUp="1">
      <left style="thin">
        <color indexed="64"/>
      </left>
      <right style="medium">
        <color indexed="64"/>
      </right>
      <top style="medium">
        <color indexed="64"/>
      </top>
      <bottom style="thin">
        <color indexed="64"/>
      </bottom>
      <diagonal style="thin">
        <color indexed="64"/>
      </diagonal>
    </border>
    <border>
      <left style="thin">
        <color indexed="64"/>
      </left>
      <right style="double">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diagonalUp="1">
      <left/>
      <right style="thin">
        <color indexed="64"/>
      </right>
      <top style="medium">
        <color indexed="64"/>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style="medium">
        <color indexed="64"/>
      </left>
      <right style="thin">
        <color indexed="64"/>
      </right>
      <top style="medium">
        <color indexed="64"/>
      </top>
      <bottom style="thin">
        <color indexed="64"/>
      </bottom>
      <diagonal style="thin">
        <color indexed="64"/>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s>
  <cellStyleXfs count="19">
    <xf numFmtId="0" fontId="0" fillId="0" borderId="0">
      <alignment vertical="center"/>
    </xf>
    <xf numFmtId="0" fontId="5" fillId="0" borderId="0"/>
    <xf numFmtId="0" fontId="11" fillId="0" borderId="0">
      <alignment vertical="center"/>
    </xf>
    <xf numFmtId="0" fontId="18" fillId="0" borderId="0"/>
    <xf numFmtId="0" fontId="5" fillId="0" borderId="0">
      <alignment vertical="center"/>
    </xf>
    <xf numFmtId="0" fontId="5" fillId="0" borderId="0"/>
    <xf numFmtId="0" fontId="5" fillId="0" borderId="0"/>
    <xf numFmtId="0" fontId="5" fillId="0" borderId="0"/>
    <xf numFmtId="0" fontId="5" fillId="0" borderId="0"/>
    <xf numFmtId="0" fontId="5" fillId="0" borderId="0"/>
    <xf numFmtId="0" fontId="5" fillId="0" borderId="0"/>
    <xf numFmtId="0" fontId="15" fillId="0" borderId="0">
      <alignment vertical="center"/>
    </xf>
    <xf numFmtId="0" fontId="15" fillId="0" borderId="0">
      <alignment vertical="center"/>
    </xf>
    <xf numFmtId="0" fontId="5" fillId="0" borderId="0"/>
    <xf numFmtId="0" fontId="5" fillId="0" borderId="0"/>
    <xf numFmtId="0" fontId="5" fillId="0" borderId="0"/>
    <xf numFmtId="0" fontId="18" fillId="0" borderId="0"/>
    <xf numFmtId="0" fontId="5" fillId="0" borderId="0"/>
    <xf numFmtId="9" fontId="5" fillId="0" borderId="0" applyFont="0" applyFill="0" applyBorder="0" applyAlignment="0" applyProtection="0">
      <alignment vertical="center"/>
    </xf>
  </cellStyleXfs>
  <cellXfs count="1083">
    <xf numFmtId="0" fontId="0" fillId="0" borderId="0" xfId="0">
      <alignment vertical="center"/>
    </xf>
    <xf numFmtId="0" fontId="3" fillId="0" borderId="0" xfId="0" applyFont="1" applyFill="1">
      <alignment vertical="center"/>
    </xf>
    <xf numFmtId="0" fontId="1" fillId="0" borderId="0" xfId="0" applyFont="1" applyFill="1" applyBorder="1" applyAlignment="1">
      <alignment vertical="center"/>
    </xf>
    <xf numFmtId="0" fontId="0" fillId="0" borderId="1" xfId="0" applyFont="1" applyFill="1" applyBorder="1">
      <alignment vertical="center"/>
    </xf>
    <xf numFmtId="0" fontId="0" fillId="0" borderId="5" xfId="0" applyFont="1" applyFill="1" applyBorder="1">
      <alignment vertical="center"/>
    </xf>
    <xf numFmtId="0" fontId="0" fillId="0" borderId="6" xfId="0" applyFont="1" applyFill="1" applyBorder="1" applyAlignment="1">
      <alignment vertical="center"/>
    </xf>
    <xf numFmtId="0" fontId="0" fillId="0" borderId="4" xfId="0" applyFont="1" applyFill="1" applyBorder="1">
      <alignment vertical="center"/>
    </xf>
    <xf numFmtId="0" fontId="0" fillId="0" borderId="1" xfId="0" applyFont="1" applyFill="1" applyBorder="1" applyAlignment="1">
      <alignment vertical="center" wrapText="1"/>
    </xf>
    <xf numFmtId="0" fontId="0" fillId="0" borderId="4" xfId="0" applyFont="1" applyFill="1" applyBorder="1" applyAlignment="1">
      <alignment vertical="center" wrapText="1"/>
    </xf>
    <xf numFmtId="0" fontId="4" fillId="0" borderId="0" xfId="0" applyFont="1" applyFill="1">
      <alignment vertical="center"/>
    </xf>
    <xf numFmtId="0" fontId="6" fillId="0" borderId="0" xfId="1" applyFont="1" applyFill="1" applyAlignment="1">
      <alignment vertical="center"/>
    </xf>
    <xf numFmtId="0" fontId="7" fillId="0" borderId="0" xfId="1" applyFont="1" applyFill="1" applyAlignment="1">
      <alignment horizontal="left" vertical="center"/>
    </xf>
    <xf numFmtId="0" fontId="7" fillId="0" borderId="0" xfId="1" applyFont="1" applyFill="1" applyBorder="1" applyAlignment="1">
      <alignment horizontal="center" vertical="center"/>
    </xf>
    <xf numFmtId="0" fontId="7" fillId="0" borderId="0" xfId="1" applyFont="1" applyFill="1" applyBorder="1" applyAlignment="1">
      <alignment horizontal="left" vertical="center"/>
    </xf>
    <xf numFmtId="0" fontId="7" fillId="0" borderId="9" xfId="1" applyFont="1" applyFill="1" applyBorder="1" applyAlignment="1">
      <alignment horizontal="center" vertical="center"/>
    </xf>
    <xf numFmtId="0" fontId="7" fillId="0" borderId="9" xfId="1" applyFont="1" applyFill="1" applyBorder="1" applyAlignment="1">
      <alignment horizontal="left" vertical="center"/>
    </xf>
    <xf numFmtId="0" fontId="7" fillId="0" borderId="10" xfId="1" applyFont="1" applyFill="1" applyBorder="1" applyAlignment="1">
      <alignment horizontal="left" vertical="center"/>
    </xf>
    <xf numFmtId="0" fontId="7" fillId="0" borderId="11" xfId="1" applyFont="1" applyFill="1" applyBorder="1" applyAlignment="1">
      <alignment horizontal="left" vertical="center"/>
    </xf>
    <xf numFmtId="0" fontId="7" fillId="0" borderId="2" xfId="1" applyFont="1" applyFill="1" applyBorder="1" applyAlignment="1">
      <alignment horizontal="center" vertical="center"/>
    </xf>
    <xf numFmtId="0" fontId="7" fillId="0" borderId="2" xfId="1" applyFont="1" applyFill="1" applyBorder="1" applyAlignment="1">
      <alignment horizontal="left" vertical="center"/>
    </xf>
    <xf numFmtId="0" fontId="7" fillId="0" borderId="3" xfId="1" applyFont="1" applyFill="1" applyBorder="1" applyAlignment="1">
      <alignment horizontal="left" vertical="center"/>
    </xf>
    <xf numFmtId="0" fontId="7" fillId="0" borderId="22" xfId="1" applyFont="1" applyFill="1" applyBorder="1" applyAlignment="1">
      <alignment horizontal="left" vertical="center" wrapText="1"/>
    </xf>
    <xf numFmtId="0" fontId="7" fillId="0" borderId="26" xfId="1" applyFont="1" applyFill="1" applyBorder="1" applyAlignment="1">
      <alignment vertical="center" wrapText="1"/>
    </xf>
    <xf numFmtId="0" fontId="7" fillId="0" borderId="17" xfId="1" applyFont="1" applyFill="1" applyBorder="1" applyAlignment="1">
      <alignment horizontal="left" vertical="center"/>
    </xf>
    <xf numFmtId="0" fontId="7" fillId="0" borderId="19" xfId="1" applyFont="1" applyFill="1" applyBorder="1" applyAlignment="1">
      <alignment vertical="center" wrapText="1"/>
    </xf>
    <xf numFmtId="0" fontId="7" fillId="0" borderId="22" xfId="1" applyFont="1" applyFill="1" applyBorder="1" applyAlignment="1">
      <alignment horizontal="left" vertical="center"/>
    </xf>
    <xf numFmtId="0" fontId="7" fillId="0" borderId="22" xfId="1" applyFont="1" applyFill="1" applyBorder="1" applyAlignment="1">
      <alignment horizontal="left" vertical="center" shrinkToFit="1"/>
    </xf>
    <xf numFmtId="0" fontId="7" fillId="0" borderId="0" xfId="1" applyFont="1" applyFill="1" applyAlignment="1">
      <alignment horizontal="center" vertical="center"/>
    </xf>
    <xf numFmtId="0" fontId="12" fillId="0" borderId="0" xfId="2" applyFont="1">
      <alignment vertical="center"/>
    </xf>
    <xf numFmtId="0" fontId="14" fillId="0" borderId="0" xfId="2" applyFont="1" applyAlignment="1">
      <alignment horizontal="center" vertical="center"/>
    </xf>
    <xf numFmtId="0" fontId="12" fillId="0" borderId="0" xfId="2" applyFont="1" applyBorder="1">
      <alignment vertical="center"/>
    </xf>
    <xf numFmtId="0" fontId="15" fillId="0" borderId="20" xfId="2" applyFont="1" applyBorder="1" applyAlignment="1">
      <alignment vertical="center"/>
    </xf>
    <xf numFmtId="0" fontId="15" fillId="0" borderId="0" xfId="2" applyFont="1" applyBorder="1" applyAlignment="1">
      <alignment vertical="center"/>
    </xf>
    <xf numFmtId="0" fontId="17" fillId="0" borderId="20" xfId="2" applyFont="1" applyBorder="1" applyAlignment="1">
      <alignment vertical="center"/>
    </xf>
    <xf numFmtId="0" fontId="17" fillId="0" borderId="0" xfId="2" applyFont="1" applyBorder="1" applyAlignment="1">
      <alignment vertical="center"/>
    </xf>
    <xf numFmtId="0" fontId="12" fillId="0" borderId="20" xfId="2" applyFont="1" applyBorder="1" applyAlignment="1">
      <alignment vertical="center"/>
    </xf>
    <xf numFmtId="0" fontId="12" fillId="0" borderId="0" xfId="2" applyFont="1" applyBorder="1" applyAlignment="1">
      <alignment vertical="center"/>
    </xf>
    <xf numFmtId="0" fontId="21" fillId="0" borderId="0" xfId="1" applyFont="1" applyFill="1" applyAlignment="1">
      <alignment horizontal="left" vertical="center"/>
    </xf>
    <xf numFmtId="0" fontId="21" fillId="0" borderId="0" xfId="1" applyFont="1" applyFill="1" applyAlignment="1">
      <alignment horizontal="right" vertical="center"/>
    </xf>
    <xf numFmtId="0" fontId="21" fillId="0" borderId="9" xfId="1" applyFont="1" applyFill="1" applyBorder="1" applyAlignment="1">
      <alignment horizontal="left" vertical="center"/>
    </xf>
    <xf numFmtId="0" fontId="21" fillId="0" borderId="7" xfId="1" applyFont="1" applyFill="1" applyBorder="1" applyAlignment="1">
      <alignment horizontal="left" vertical="center"/>
    </xf>
    <xf numFmtId="0" fontId="21" fillId="0" borderId="7" xfId="1" applyFont="1" applyFill="1" applyBorder="1" applyAlignment="1">
      <alignment vertical="center"/>
    </xf>
    <xf numFmtId="0" fontId="21" fillId="0" borderId="11" xfId="1" applyFont="1" applyFill="1" applyBorder="1" applyAlignment="1">
      <alignment vertical="center"/>
    </xf>
    <xf numFmtId="0" fontId="21" fillId="0" borderId="0" xfId="1" applyFont="1" applyFill="1"/>
    <xf numFmtId="0" fontId="21" fillId="0" borderId="0" xfId="1" applyFont="1" applyFill="1" applyBorder="1" applyAlignment="1">
      <alignment horizontal="left" vertical="center"/>
    </xf>
    <xf numFmtId="0" fontId="21" fillId="0" borderId="12" xfId="1" applyFont="1" applyFill="1" applyBorder="1" applyAlignment="1">
      <alignment horizontal="left" vertical="center"/>
    </xf>
    <xf numFmtId="0" fontId="21" fillId="0" borderId="13" xfId="1" applyFont="1" applyFill="1" applyBorder="1" applyAlignment="1">
      <alignment horizontal="left" vertical="center"/>
    </xf>
    <xf numFmtId="0" fontId="21" fillId="0" borderId="18" xfId="1" applyFont="1" applyFill="1" applyBorder="1" applyAlignment="1">
      <alignment horizontal="left" vertical="center"/>
    </xf>
    <xf numFmtId="0" fontId="23" fillId="0" borderId="2" xfId="1" applyFont="1" applyFill="1" applyBorder="1" applyAlignment="1">
      <alignment horizontal="center" vertical="center"/>
    </xf>
    <xf numFmtId="0" fontId="21" fillId="0" borderId="11" xfId="1" applyFont="1" applyFill="1" applyBorder="1" applyAlignment="1">
      <alignment horizontal="center" vertical="center"/>
    </xf>
    <xf numFmtId="0" fontId="21" fillId="0" borderId="0" xfId="1" applyFont="1" applyFill="1" applyBorder="1" applyAlignment="1">
      <alignment horizontal="center" vertical="center"/>
    </xf>
    <xf numFmtId="0" fontId="21" fillId="0" borderId="20" xfId="1" applyFont="1" applyFill="1" applyBorder="1" applyAlignment="1">
      <alignment horizontal="left" vertical="center"/>
    </xf>
    <xf numFmtId="0" fontId="21" fillId="0" borderId="21" xfId="1" applyFont="1" applyFill="1" applyBorder="1" applyAlignment="1">
      <alignment horizontal="left" vertical="center"/>
    </xf>
    <xf numFmtId="0" fontId="21" fillId="0" borderId="0" xfId="1" applyFont="1" applyFill="1" applyBorder="1" applyAlignment="1">
      <alignment vertical="center"/>
    </xf>
    <xf numFmtId="0" fontId="21" fillId="0" borderId="0" xfId="1" applyFont="1" applyFill="1" applyBorder="1" applyAlignment="1">
      <alignment horizontal="left" vertical="center" wrapText="1"/>
    </xf>
    <xf numFmtId="0" fontId="23" fillId="0" borderId="13" xfId="1" applyFont="1" applyFill="1" applyBorder="1" applyAlignment="1">
      <alignment horizontal="center" vertical="center"/>
    </xf>
    <xf numFmtId="0" fontId="23" fillId="0" borderId="0" xfId="1" applyFont="1" applyFill="1" applyBorder="1" applyAlignment="1">
      <alignment horizontal="left" vertical="center" wrapText="1"/>
    </xf>
    <xf numFmtId="0" fontId="21" fillId="0" borderId="30" xfId="1" applyFont="1" applyFill="1" applyBorder="1" applyAlignment="1">
      <alignment horizontal="left" vertical="center"/>
    </xf>
    <xf numFmtId="0" fontId="21" fillId="0" borderId="8" xfId="1" applyFont="1" applyFill="1" applyBorder="1" applyAlignment="1">
      <alignment horizontal="left" vertical="center"/>
    </xf>
    <xf numFmtId="0" fontId="21" fillId="0" borderId="31" xfId="1" applyFont="1" applyFill="1" applyBorder="1" applyAlignment="1">
      <alignment horizontal="left" vertical="center"/>
    </xf>
    <xf numFmtId="0" fontId="21" fillId="0" borderId="55" xfId="1" applyFont="1" applyFill="1" applyBorder="1" applyAlignment="1">
      <alignment horizontal="left" vertical="center"/>
    </xf>
    <xf numFmtId="0" fontId="23" fillId="0" borderId="56" xfId="1" applyFont="1" applyFill="1" applyBorder="1" applyAlignment="1">
      <alignment horizontal="center" vertical="center"/>
    </xf>
    <xf numFmtId="0" fontId="21" fillId="0" borderId="56" xfId="1" applyFont="1" applyFill="1" applyBorder="1" applyAlignment="1">
      <alignment horizontal="left" vertical="center"/>
    </xf>
    <xf numFmtId="0" fontId="23" fillId="0" borderId="56" xfId="1" applyFont="1" applyFill="1" applyBorder="1" applyAlignment="1">
      <alignment horizontal="left" vertical="center" wrapText="1"/>
    </xf>
    <xf numFmtId="0" fontId="21" fillId="0" borderId="56" xfId="1" applyFont="1" applyFill="1" applyBorder="1" applyAlignment="1">
      <alignment horizontal="left" vertical="center" wrapText="1"/>
    </xf>
    <xf numFmtId="0" fontId="21" fillId="0" borderId="20" xfId="1" applyFont="1" applyFill="1" applyBorder="1" applyAlignment="1">
      <alignment horizontal="left" vertical="center" wrapText="1"/>
    </xf>
    <xf numFmtId="0" fontId="21" fillId="0" borderId="21" xfId="1" applyFont="1" applyFill="1" applyBorder="1" applyAlignment="1">
      <alignment horizontal="left" vertical="center" wrapText="1"/>
    </xf>
    <xf numFmtId="0" fontId="23" fillId="0" borderId="20" xfId="1" applyFont="1" applyFill="1" applyBorder="1" applyAlignment="1">
      <alignment horizontal="center" vertical="center"/>
    </xf>
    <xf numFmtId="0" fontId="23" fillId="0" borderId="21" xfId="1" applyFont="1" applyFill="1" applyBorder="1" applyAlignment="1">
      <alignment horizontal="center" vertical="center"/>
    </xf>
    <xf numFmtId="0" fontId="21" fillId="0" borderId="20" xfId="1" applyFont="1" applyFill="1" applyBorder="1" applyAlignment="1">
      <alignment horizontal="center" vertical="center" wrapText="1"/>
    </xf>
    <xf numFmtId="0" fontId="21" fillId="0" borderId="0" xfId="1" applyFont="1" applyFill="1" applyBorder="1" applyAlignment="1">
      <alignment horizontal="center" vertical="center" wrapText="1"/>
    </xf>
    <xf numFmtId="0" fontId="21" fillId="0" borderId="21" xfId="1" applyFont="1" applyFill="1" applyBorder="1" applyAlignment="1">
      <alignment horizontal="center" vertical="center" wrapText="1"/>
    </xf>
    <xf numFmtId="0" fontId="23" fillId="0" borderId="0" xfId="1" applyFont="1" applyFill="1" applyBorder="1" applyAlignment="1">
      <alignment horizontal="center" vertical="center"/>
    </xf>
    <xf numFmtId="0" fontId="23" fillId="0" borderId="0" xfId="1" applyFont="1" applyFill="1" applyBorder="1" applyAlignment="1">
      <alignment horizontal="left" vertical="center" wrapText="1" indent="1"/>
    </xf>
    <xf numFmtId="0" fontId="23" fillId="0" borderId="0" xfId="1" applyFont="1" applyFill="1" applyBorder="1" applyAlignment="1">
      <alignment horizontal="left" vertical="center"/>
    </xf>
    <xf numFmtId="0" fontId="23" fillId="0" borderId="7" xfId="1" applyFont="1" applyFill="1" applyBorder="1" applyAlignment="1">
      <alignment vertical="center"/>
    </xf>
    <xf numFmtId="0" fontId="23" fillId="0" borderId="7" xfId="1" applyFont="1" applyFill="1" applyBorder="1" applyAlignment="1">
      <alignment vertical="center" wrapText="1"/>
    </xf>
    <xf numFmtId="0" fontId="21" fillId="0" borderId="0" xfId="1" applyFont="1" applyFill="1" applyAlignment="1">
      <alignment horizontal="left"/>
    </xf>
    <xf numFmtId="0" fontId="21" fillId="0" borderId="0" xfId="1" applyFont="1" applyFill="1" applyAlignment="1">
      <alignment horizontal="center"/>
    </xf>
    <xf numFmtId="0" fontId="26" fillId="0" borderId="0" xfId="5" applyFont="1" applyFill="1" applyAlignment="1">
      <alignment horizontal="left" vertical="top"/>
    </xf>
    <xf numFmtId="0" fontId="26" fillId="0" borderId="0" xfId="5" applyFont="1" applyFill="1" applyAlignment="1">
      <alignment horizontal="left" vertical="center"/>
    </xf>
    <xf numFmtId="0" fontId="26" fillId="0" borderId="9" xfId="5" applyFont="1" applyFill="1" applyBorder="1" applyAlignment="1">
      <alignment horizontal="left" vertical="center"/>
    </xf>
    <xf numFmtId="0" fontId="26" fillId="0" borderId="7" xfId="5" applyFont="1" applyFill="1" applyBorder="1" applyAlignment="1">
      <alignment horizontal="left" vertical="center"/>
    </xf>
    <xf numFmtId="0" fontId="26" fillId="0" borderId="11" xfId="5" applyFont="1" applyFill="1" applyBorder="1" applyAlignment="1">
      <alignment horizontal="left" vertical="center"/>
    </xf>
    <xf numFmtId="0" fontId="26" fillId="0" borderId="12" xfId="5" applyFont="1" applyFill="1" applyBorder="1" applyAlignment="1">
      <alignment horizontal="left" vertical="top"/>
    </xf>
    <xf numFmtId="0" fontId="26" fillId="0" borderId="13" xfId="5" applyFont="1" applyFill="1" applyBorder="1" applyAlignment="1">
      <alignment horizontal="left" vertical="top"/>
    </xf>
    <xf numFmtId="0" fontId="26" fillId="0" borderId="18" xfId="5" applyFont="1" applyFill="1" applyBorder="1" applyAlignment="1">
      <alignment horizontal="left" vertical="top"/>
    </xf>
    <xf numFmtId="0" fontId="26" fillId="0" borderId="20" xfId="5" applyFont="1" applyFill="1" applyBorder="1" applyAlignment="1">
      <alignment horizontal="left" vertical="top"/>
    </xf>
    <xf numFmtId="0" fontId="26" fillId="0" borderId="0" xfId="5" applyFont="1" applyFill="1" applyBorder="1" applyAlignment="1">
      <alignment horizontal="left" vertical="top"/>
    </xf>
    <xf numFmtId="0" fontId="26" fillId="0" borderId="21" xfId="5" applyFont="1" applyFill="1" applyBorder="1" applyAlignment="1">
      <alignment horizontal="left" vertical="top"/>
    </xf>
    <xf numFmtId="0" fontId="26" fillId="0" borderId="20" xfId="5" applyFont="1" applyFill="1" applyBorder="1" applyAlignment="1">
      <alignment horizontal="center" vertical="center"/>
    </xf>
    <xf numFmtId="0" fontId="26" fillId="0" borderId="0" xfId="5" applyFont="1" applyFill="1" applyBorder="1" applyAlignment="1">
      <alignment horizontal="center" vertical="center"/>
    </xf>
    <xf numFmtId="0" fontId="26" fillId="0" borderId="21" xfId="5" applyFont="1" applyFill="1" applyBorder="1" applyAlignment="1">
      <alignment horizontal="center" vertical="center"/>
    </xf>
    <xf numFmtId="0" fontId="26" fillId="0" borderId="30" xfId="5" applyFont="1" applyFill="1" applyBorder="1" applyAlignment="1">
      <alignment horizontal="left" vertical="top"/>
    </xf>
    <xf numFmtId="0" fontId="26" fillId="0" borderId="8" xfId="5" applyFont="1" applyFill="1" applyBorder="1" applyAlignment="1">
      <alignment horizontal="left" vertical="top"/>
    </xf>
    <xf numFmtId="0" fontId="26" fillId="0" borderId="31" xfId="5" applyFont="1" applyFill="1" applyBorder="1" applyAlignment="1">
      <alignment horizontal="left" vertical="top"/>
    </xf>
    <xf numFmtId="0" fontId="26" fillId="0" borderId="0" xfId="5" applyFont="1" applyFill="1" applyBorder="1" applyAlignment="1">
      <alignment horizontal="right" vertical="top"/>
    </xf>
    <xf numFmtId="0" fontId="26" fillId="0" borderId="0" xfId="5" applyFont="1" applyFill="1" applyAlignment="1">
      <alignment horizontal="left"/>
    </xf>
    <xf numFmtId="0" fontId="26" fillId="0" borderId="0" xfId="5" applyFont="1" applyFill="1"/>
    <xf numFmtId="0" fontId="7" fillId="0" borderId="0" xfId="6" applyFont="1" applyFill="1" applyAlignment="1">
      <alignment horizontal="left" vertical="center"/>
    </xf>
    <xf numFmtId="0" fontId="7" fillId="0" borderId="9" xfId="6" applyFont="1" applyFill="1" applyBorder="1" applyAlignment="1">
      <alignment horizontal="left" vertical="center"/>
    </xf>
    <xf numFmtId="0" fontId="7" fillId="0" borderId="7" xfId="6" applyFont="1" applyFill="1" applyBorder="1" applyAlignment="1">
      <alignment horizontal="left" vertical="center"/>
    </xf>
    <xf numFmtId="0" fontId="7" fillId="0" borderId="20" xfId="6" applyFont="1" applyFill="1" applyBorder="1" applyAlignment="1">
      <alignment vertical="center"/>
    </xf>
    <xf numFmtId="0" fontId="7" fillId="0" borderId="0" xfId="6" applyFont="1" applyFill="1" applyBorder="1" applyAlignment="1">
      <alignment vertical="center"/>
    </xf>
    <xf numFmtId="0" fontId="7" fillId="0" borderId="0" xfId="6" applyFont="1" applyFill="1"/>
    <xf numFmtId="0" fontId="7" fillId="0" borderId="0" xfId="6" applyFont="1" applyFill="1" applyBorder="1" applyAlignment="1">
      <alignment horizontal="left" vertical="center"/>
    </xf>
    <xf numFmtId="0" fontId="7" fillId="0" borderId="12" xfId="6" applyFont="1" applyFill="1" applyBorder="1" applyAlignment="1">
      <alignment horizontal="left" vertical="center"/>
    </xf>
    <xf numFmtId="0" fontId="7" fillId="0" borderId="13" xfId="6" applyFont="1" applyFill="1" applyBorder="1" applyAlignment="1">
      <alignment horizontal="left" vertical="center"/>
    </xf>
    <xf numFmtId="0" fontId="7" fillId="0" borderId="18" xfId="6" applyFont="1" applyFill="1" applyBorder="1" applyAlignment="1">
      <alignment horizontal="left" vertical="center"/>
    </xf>
    <xf numFmtId="0" fontId="7" fillId="0" borderId="20" xfId="6" applyFont="1" applyFill="1" applyBorder="1" applyAlignment="1">
      <alignment horizontal="left" vertical="center"/>
    </xf>
    <xf numFmtId="0" fontId="7" fillId="0" borderId="21" xfId="6" applyFont="1" applyFill="1" applyBorder="1" applyAlignment="1">
      <alignment horizontal="left" vertical="center"/>
    </xf>
    <xf numFmtId="0" fontId="7" fillId="0" borderId="11" xfId="6" applyFont="1" applyFill="1" applyBorder="1" applyAlignment="1">
      <alignment horizontal="left" vertical="center"/>
    </xf>
    <xf numFmtId="0" fontId="7" fillId="0" borderId="11" xfId="6" applyFont="1" applyFill="1" applyBorder="1" applyAlignment="1">
      <alignment horizontal="center" vertical="center"/>
    </xf>
    <xf numFmtId="0" fontId="7" fillId="0" borderId="0" xfId="6" applyFont="1" applyFill="1" applyBorder="1" applyAlignment="1">
      <alignment horizontal="center" vertical="center"/>
    </xf>
    <xf numFmtId="0" fontId="7" fillId="0" borderId="21" xfId="6" applyFont="1" applyFill="1" applyBorder="1" applyAlignment="1">
      <alignment horizontal="center" vertical="center"/>
    </xf>
    <xf numFmtId="0" fontId="7" fillId="0" borderId="9" xfId="6" applyFont="1" applyFill="1" applyBorder="1" applyAlignment="1">
      <alignment horizontal="center" vertical="center"/>
    </xf>
    <xf numFmtId="0" fontId="7" fillId="0" borderId="7" xfId="6" applyFont="1" applyFill="1" applyBorder="1" applyAlignment="1">
      <alignment horizontal="center" vertical="center"/>
    </xf>
    <xf numFmtId="0" fontId="7" fillId="0" borderId="8" xfId="6" applyFont="1" applyFill="1" applyBorder="1" applyAlignment="1">
      <alignment horizontal="center" vertical="center"/>
    </xf>
    <xf numFmtId="0" fontId="7" fillId="0" borderId="8" xfId="6" applyFont="1" applyFill="1" applyBorder="1" applyAlignment="1">
      <alignment horizontal="left" vertical="center"/>
    </xf>
    <xf numFmtId="0" fontId="7" fillId="0" borderId="30" xfId="6" applyFont="1" applyFill="1" applyBorder="1" applyAlignment="1">
      <alignment horizontal="left" vertical="center"/>
    </xf>
    <xf numFmtId="0" fontId="7" fillId="0" borderId="31" xfId="6" applyFont="1" applyFill="1" applyBorder="1" applyAlignment="1">
      <alignment horizontal="left" vertical="center"/>
    </xf>
    <xf numFmtId="0" fontId="7" fillId="0" borderId="0" xfId="6" applyFont="1" applyFill="1" applyAlignment="1">
      <alignment horizontal="left"/>
    </xf>
    <xf numFmtId="0" fontId="7" fillId="0" borderId="0" xfId="6" applyFont="1" applyFill="1" applyAlignment="1">
      <alignment horizontal="center"/>
    </xf>
    <xf numFmtId="0" fontId="7" fillId="0" borderId="0" xfId="7" applyFont="1" applyFill="1"/>
    <xf numFmtId="0" fontId="7" fillId="0" borderId="12" xfId="7" applyFont="1" applyFill="1" applyBorder="1" applyAlignment="1">
      <alignment horizontal="center"/>
    </xf>
    <xf numFmtId="0" fontId="7" fillId="0" borderId="13" xfId="7" applyFont="1" applyFill="1" applyBorder="1"/>
    <xf numFmtId="0" fontId="7" fillId="0" borderId="18" xfId="7" applyFont="1" applyFill="1" applyBorder="1"/>
    <xf numFmtId="0" fontId="7" fillId="0" borderId="20" xfId="7" applyFont="1" applyFill="1" applyBorder="1" applyAlignment="1">
      <alignment horizontal="center"/>
    </xf>
    <xf numFmtId="0" fontId="7" fillId="0" borderId="0" xfId="7" applyFont="1" applyFill="1" applyBorder="1"/>
    <xf numFmtId="0" fontId="7" fillId="0" borderId="21" xfId="7" applyFont="1" applyFill="1" applyBorder="1"/>
    <xf numFmtId="0" fontId="7" fillId="0" borderId="30" xfId="7" applyFont="1" applyFill="1" applyBorder="1" applyAlignment="1">
      <alignment horizontal="center"/>
    </xf>
    <xf numFmtId="0" fontId="7" fillId="0" borderId="8" xfId="7" applyFont="1" applyFill="1" applyBorder="1"/>
    <xf numFmtId="0" fontId="7" fillId="0" borderId="31" xfId="7" applyFont="1" applyFill="1" applyBorder="1"/>
    <xf numFmtId="0" fontId="7" fillId="0" borderId="12" xfId="7" applyFont="1" applyFill="1" applyBorder="1"/>
    <xf numFmtId="0" fontId="7" fillId="0" borderId="20" xfId="7" applyFont="1" applyFill="1" applyBorder="1"/>
    <xf numFmtId="0" fontId="27" fillId="0" borderId="21" xfId="7" applyFont="1" applyFill="1" applyBorder="1" applyAlignment="1">
      <alignment vertical="center"/>
    </xf>
    <xf numFmtId="0" fontId="7" fillId="0" borderId="20" xfId="7" applyFont="1" applyFill="1" applyBorder="1" applyAlignment="1">
      <alignment horizontal="center" vertical="center"/>
    </xf>
    <xf numFmtId="0" fontId="7" fillId="0" borderId="0" xfId="7" applyFont="1" applyFill="1" applyBorder="1" applyAlignment="1">
      <alignment vertical="center"/>
    </xf>
    <xf numFmtId="0" fontId="7" fillId="0" borderId="21" xfId="7" applyFont="1" applyFill="1" applyBorder="1" applyAlignment="1">
      <alignment vertical="center"/>
    </xf>
    <xf numFmtId="0" fontId="7" fillId="0" borderId="20" xfId="7" applyFont="1" applyFill="1" applyBorder="1" applyAlignment="1">
      <alignment vertical="center"/>
    </xf>
    <xf numFmtId="0" fontId="7" fillId="0" borderId="5" xfId="7" applyFont="1" applyFill="1" applyBorder="1" applyAlignment="1">
      <alignment vertical="center"/>
    </xf>
    <xf numFmtId="0" fontId="7" fillId="0" borderId="0" xfId="7" applyFont="1" applyFill="1" applyAlignment="1">
      <alignment vertical="center"/>
    </xf>
    <xf numFmtId="0" fontId="7" fillId="0" borderId="5" xfId="7" applyFont="1" applyFill="1" applyBorder="1" applyAlignment="1"/>
    <xf numFmtId="0" fontId="7" fillId="0" borderId="0" xfId="7" applyFont="1" applyFill="1" applyBorder="1" applyAlignment="1"/>
    <xf numFmtId="0" fontId="7" fillId="0" borderId="20" xfId="7" applyFont="1" applyFill="1" applyBorder="1" applyAlignment="1">
      <alignment vertical="top"/>
    </xf>
    <xf numFmtId="0" fontId="7" fillId="0" borderId="0" xfId="7" applyFont="1" applyFill="1" applyBorder="1" applyAlignment="1">
      <alignment vertical="top"/>
    </xf>
    <xf numFmtId="0" fontId="7" fillId="0" borderId="21" xfId="7" applyFont="1" applyFill="1" applyBorder="1" applyAlignment="1">
      <alignment vertical="top"/>
    </xf>
    <xf numFmtId="0" fontId="7" fillId="0" borderId="0" xfId="7" applyFont="1" applyFill="1" applyAlignment="1">
      <alignment vertical="top"/>
    </xf>
    <xf numFmtId="0" fontId="7" fillId="0" borderId="21" xfId="7" applyFont="1" applyFill="1" applyBorder="1" applyAlignment="1">
      <alignment vertical="center" wrapText="1"/>
    </xf>
    <xf numFmtId="0" fontId="7" fillId="0" borderId="30" xfId="7" applyFont="1" applyFill="1" applyBorder="1"/>
    <xf numFmtId="0" fontId="7" fillId="0" borderId="31" xfId="7" applyFont="1" applyFill="1" applyBorder="1" applyAlignment="1">
      <alignment vertical="center" wrapText="1"/>
    </xf>
    <xf numFmtId="0" fontId="7" fillId="0" borderId="0" xfId="7" applyFont="1" applyFill="1" applyBorder="1" applyAlignment="1">
      <alignment horizontal="center"/>
    </xf>
    <xf numFmtId="0" fontId="7" fillId="0" borderId="0" xfId="7" applyFont="1" applyFill="1" applyBorder="1" applyAlignment="1">
      <alignment vertical="center" wrapText="1"/>
    </xf>
    <xf numFmtId="0" fontId="7" fillId="0" borderId="0" xfId="7" applyFont="1" applyFill="1" applyAlignment="1">
      <alignment horizontal="left" vertical="center"/>
    </xf>
    <xf numFmtId="0" fontId="7" fillId="0" borderId="0" xfId="7" applyFont="1" applyFill="1" applyAlignment="1">
      <alignment horizontal="center"/>
    </xf>
    <xf numFmtId="0" fontId="7" fillId="0" borderId="0" xfId="8" applyFont="1" applyFill="1" applyAlignment="1">
      <alignment horizontal="left" vertical="center"/>
    </xf>
    <xf numFmtId="0" fontId="7" fillId="0" borderId="9" xfId="8" applyFont="1" applyFill="1" applyBorder="1" applyAlignment="1">
      <alignment horizontal="left" vertical="center"/>
    </xf>
    <xf numFmtId="0" fontId="7" fillId="0" borderId="7" xfId="8" applyFont="1" applyFill="1" applyBorder="1" applyAlignment="1">
      <alignment horizontal="left" vertical="center"/>
    </xf>
    <xf numFmtId="0" fontId="7" fillId="0" borderId="30" xfId="8" applyFont="1" applyFill="1" applyBorder="1" applyAlignment="1">
      <alignment vertical="center"/>
    </xf>
    <xf numFmtId="0" fontId="7" fillId="0" borderId="8" xfId="8" applyFont="1" applyFill="1" applyBorder="1" applyAlignment="1">
      <alignment vertical="center"/>
    </xf>
    <xf numFmtId="0" fontId="7" fillId="0" borderId="0" xfId="8" applyFont="1" applyFill="1"/>
    <xf numFmtId="0" fontId="7" fillId="0" borderId="12" xfId="8" applyFont="1" applyFill="1" applyBorder="1" applyAlignment="1">
      <alignment horizontal="left" vertical="center"/>
    </xf>
    <xf numFmtId="0" fontId="7" fillId="0" borderId="13" xfId="8" applyFont="1" applyFill="1" applyBorder="1" applyAlignment="1">
      <alignment horizontal="left" vertical="center"/>
    </xf>
    <xf numFmtId="0" fontId="7" fillId="0" borderId="18" xfId="8" applyFont="1" applyFill="1" applyBorder="1" applyAlignment="1">
      <alignment horizontal="left" vertical="center"/>
    </xf>
    <xf numFmtId="0" fontId="7" fillId="0" borderId="20" xfId="8" applyFont="1" applyFill="1" applyBorder="1" applyAlignment="1">
      <alignment horizontal="left" vertical="center"/>
    </xf>
    <xf numFmtId="0" fontId="7" fillId="0" borderId="0" xfId="8" applyFont="1" applyFill="1" applyBorder="1" applyAlignment="1">
      <alignment horizontal="left" vertical="center"/>
    </xf>
    <xf numFmtId="0" fontId="7" fillId="0" borderId="21" xfId="8" applyFont="1" applyFill="1" applyBorder="1" applyAlignment="1">
      <alignment horizontal="left" vertical="center"/>
    </xf>
    <xf numFmtId="0" fontId="7" fillId="0" borderId="11" xfId="8" applyFont="1" applyFill="1" applyBorder="1" applyAlignment="1">
      <alignment horizontal="left" vertical="center"/>
    </xf>
    <xf numFmtId="0" fontId="7" fillId="0" borderId="11" xfId="8" applyFont="1" applyFill="1" applyBorder="1" applyAlignment="1">
      <alignment horizontal="center" vertical="center"/>
    </xf>
    <xf numFmtId="0" fontId="7" fillId="0" borderId="0" xfId="8" applyFont="1" applyFill="1" applyBorder="1" applyAlignment="1">
      <alignment horizontal="center" vertical="center"/>
    </xf>
    <xf numFmtId="0" fontId="7" fillId="0" borderId="21" xfId="8" applyFont="1" applyFill="1" applyBorder="1" applyAlignment="1">
      <alignment horizontal="center" vertical="center"/>
    </xf>
    <xf numFmtId="0" fontId="7" fillId="0" borderId="9" xfId="8" applyFont="1" applyFill="1" applyBorder="1" applyAlignment="1">
      <alignment horizontal="center" vertical="center"/>
    </xf>
    <xf numFmtId="0" fontId="7" fillId="0" borderId="7" xfId="8" applyFont="1" applyFill="1" applyBorder="1" applyAlignment="1">
      <alignment horizontal="center" vertical="center"/>
    </xf>
    <xf numFmtId="0" fontId="7" fillId="0" borderId="8" xfId="8" applyFont="1" applyFill="1" applyBorder="1" applyAlignment="1">
      <alignment horizontal="center" vertical="center"/>
    </xf>
    <xf numFmtId="0" fontId="7" fillId="0" borderId="8" xfId="8" applyFont="1" applyFill="1" applyBorder="1" applyAlignment="1">
      <alignment horizontal="left" vertical="center"/>
    </xf>
    <xf numFmtId="0" fontId="7" fillId="0" borderId="30" xfId="8" applyFont="1" applyFill="1" applyBorder="1" applyAlignment="1">
      <alignment horizontal="left" vertical="center"/>
    </xf>
    <xf numFmtId="0" fontId="7" fillId="0" borderId="31" xfId="8" applyFont="1" applyFill="1" applyBorder="1" applyAlignment="1">
      <alignment horizontal="left" vertical="center"/>
    </xf>
    <xf numFmtId="0" fontId="7" fillId="0" borderId="0" xfId="8" applyFont="1" applyFill="1" applyAlignment="1">
      <alignment horizontal="left"/>
    </xf>
    <xf numFmtId="0" fontId="7" fillId="0" borderId="0" xfId="8" applyFont="1" applyFill="1" applyAlignment="1">
      <alignment horizontal="center"/>
    </xf>
    <xf numFmtId="0" fontId="7" fillId="0" borderId="0" xfId="9" applyFont="1" applyFill="1" applyAlignment="1">
      <alignment vertical="center"/>
    </xf>
    <xf numFmtId="0" fontId="7" fillId="0" borderId="0" xfId="9" applyFont="1" applyFill="1" applyAlignment="1">
      <alignment horizontal="left" vertical="center"/>
    </xf>
    <xf numFmtId="0" fontId="7" fillId="0" borderId="0" xfId="9" applyFont="1" applyFill="1" applyBorder="1" applyAlignment="1">
      <alignment horizontal="justify" vertical="center" wrapText="1"/>
    </xf>
    <xf numFmtId="0" fontId="7" fillId="0" borderId="0" xfId="9" applyFont="1" applyFill="1" applyAlignment="1">
      <alignment horizontal="left" vertical="center" wrapText="1"/>
    </xf>
    <xf numFmtId="0" fontId="7" fillId="0" borderId="0" xfId="9" applyFont="1" applyFill="1" applyAlignment="1">
      <alignment horizontal="right" vertical="center"/>
    </xf>
    <xf numFmtId="0" fontId="7" fillId="0" borderId="0" xfId="9" applyFont="1" applyFill="1" applyAlignment="1">
      <alignment horizontal="center" vertical="center"/>
    </xf>
    <xf numFmtId="0" fontId="7" fillId="0" borderId="0" xfId="9" applyFont="1" applyFill="1" applyBorder="1" applyAlignment="1">
      <alignment vertical="center"/>
    </xf>
    <xf numFmtId="0" fontId="7" fillId="0" borderId="12" xfId="9" applyFont="1" applyFill="1" applyBorder="1" applyAlignment="1">
      <alignment vertical="center"/>
    </xf>
    <xf numFmtId="0" fontId="7" fillId="0" borderId="13" xfId="9" applyFont="1" applyFill="1" applyBorder="1" applyAlignment="1">
      <alignment vertical="center"/>
    </xf>
    <xf numFmtId="0" fontId="7" fillId="0" borderId="18" xfId="9" applyFont="1" applyFill="1" applyBorder="1" applyAlignment="1">
      <alignment vertical="center"/>
    </xf>
    <xf numFmtId="0" fontId="7" fillId="0" borderId="27" xfId="9" applyFont="1" applyFill="1" applyBorder="1" applyAlignment="1">
      <alignment vertical="center"/>
    </xf>
    <xf numFmtId="0" fontId="7" fillId="0" borderId="28" xfId="9" applyFont="1" applyFill="1" applyBorder="1" applyAlignment="1">
      <alignment vertical="center"/>
    </xf>
    <xf numFmtId="0" fontId="7" fillId="0" borderId="29" xfId="9" applyFont="1" applyFill="1" applyBorder="1" applyAlignment="1">
      <alignment vertical="center"/>
    </xf>
    <xf numFmtId="0" fontId="7" fillId="0" borderId="9" xfId="9" applyFont="1" applyFill="1" applyBorder="1" applyAlignment="1">
      <alignment horizontal="justify" vertical="center"/>
    </xf>
    <xf numFmtId="0" fontId="7" fillId="0" borderId="7" xfId="9" applyFont="1" applyFill="1" applyBorder="1" applyAlignment="1">
      <alignment horizontal="justify" vertical="center"/>
    </xf>
    <xf numFmtId="0" fontId="7" fillId="0" borderId="11" xfId="9" applyFont="1" applyFill="1" applyBorder="1" applyAlignment="1">
      <alignment horizontal="justify" vertical="center"/>
    </xf>
    <xf numFmtId="0" fontId="7" fillId="0" borderId="12" xfId="9" applyFont="1" applyFill="1" applyBorder="1" applyAlignment="1">
      <alignment horizontal="justify" vertical="center"/>
    </xf>
    <xf numFmtId="0" fontId="7" fillId="0" borderId="13" xfId="9" applyFont="1" applyFill="1" applyBorder="1" applyAlignment="1">
      <alignment horizontal="justify" vertical="center"/>
    </xf>
    <xf numFmtId="0" fontId="7" fillId="0" borderId="0" xfId="9" applyFont="1" applyFill="1" applyBorder="1" applyAlignment="1">
      <alignment horizontal="left" wrapText="1"/>
    </xf>
    <xf numFmtId="0" fontId="7" fillId="0" borderId="0" xfId="9" applyFont="1" applyFill="1" applyAlignment="1"/>
    <xf numFmtId="0" fontId="7" fillId="0" borderId="9" xfId="9" applyFont="1" applyFill="1" applyBorder="1" applyAlignment="1">
      <alignment horizontal="justify" wrapText="1"/>
    </xf>
    <xf numFmtId="0" fontId="7" fillId="0" borderId="7" xfId="9" applyFont="1" applyFill="1" applyBorder="1" applyAlignment="1">
      <alignment horizontal="justify" wrapText="1"/>
    </xf>
    <xf numFmtId="0" fontId="7" fillId="0" borderId="11" xfId="9" applyFont="1" applyFill="1" applyBorder="1" applyAlignment="1"/>
    <xf numFmtId="0" fontId="7" fillId="0" borderId="9" xfId="9" applyFont="1" applyFill="1" applyBorder="1" applyAlignment="1">
      <alignment horizontal="justify"/>
    </xf>
    <xf numFmtId="0" fontId="7" fillId="0" borderId="7" xfId="9" applyFont="1" applyFill="1" applyBorder="1" applyAlignment="1">
      <alignment horizontal="justify"/>
    </xf>
    <xf numFmtId="0" fontId="7" fillId="0" borderId="11" xfId="9" applyFont="1" applyFill="1" applyBorder="1" applyAlignment="1">
      <alignment horizontal="justify"/>
    </xf>
    <xf numFmtId="0" fontId="7" fillId="0" borderId="9" xfId="9" applyFont="1" applyFill="1" applyBorder="1" applyAlignment="1"/>
    <xf numFmtId="0" fontId="7" fillId="0" borderId="7" xfId="9" applyFont="1" applyFill="1" applyBorder="1" applyAlignment="1"/>
    <xf numFmtId="0" fontId="7" fillId="0" borderId="18" xfId="9" applyFont="1" applyFill="1" applyBorder="1" applyAlignment="1">
      <alignment horizontal="justify" vertical="center"/>
    </xf>
    <xf numFmtId="0" fontId="7" fillId="0" borderId="9" xfId="9" applyFont="1" applyFill="1" applyBorder="1" applyAlignment="1">
      <alignment horizontal="center" vertical="center" textRotation="255" wrapText="1"/>
    </xf>
    <xf numFmtId="0" fontId="7" fillId="0" borderId="67" xfId="9" applyFont="1" applyFill="1" applyBorder="1" applyAlignment="1">
      <alignment horizontal="justify" wrapText="1"/>
    </xf>
    <xf numFmtId="0" fontId="7" fillId="0" borderId="66" xfId="9" applyFont="1" applyFill="1" applyBorder="1" applyAlignment="1">
      <alignment horizontal="justify" wrapText="1"/>
    </xf>
    <xf numFmtId="0" fontId="7" fillId="0" borderId="11" xfId="9" applyFont="1" applyFill="1" applyBorder="1" applyAlignment="1">
      <alignment horizontal="justify" wrapText="1"/>
    </xf>
    <xf numFmtId="0" fontId="7" fillId="0" borderId="9" xfId="9" applyFont="1" applyFill="1" applyBorder="1" applyAlignment="1">
      <alignment horizontal="left" vertical="center"/>
    </xf>
    <xf numFmtId="0" fontId="7" fillId="0" borderId="7" xfId="9" applyFont="1" applyFill="1" applyBorder="1" applyAlignment="1">
      <alignment horizontal="center"/>
    </xf>
    <xf numFmtId="0" fontId="7" fillId="0" borderId="12" xfId="9" applyFont="1" applyFill="1" applyBorder="1" applyAlignment="1">
      <alignment horizontal="center" vertical="center" textRotation="255" wrapText="1"/>
    </xf>
    <xf numFmtId="0" fontId="7" fillId="0" borderId="61" xfId="9" applyFont="1" applyFill="1" applyBorder="1" applyAlignment="1">
      <alignment horizontal="justify" wrapText="1"/>
    </xf>
    <xf numFmtId="0" fontId="7" fillId="0" borderId="60" xfId="9" applyFont="1" applyFill="1" applyBorder="1" applyAlignment="1">
      <alignment horizontal="justify" wrapText="1"/>
    </xf>
    <xf numFmtId="0" fontId="7" fillId="0" borderId="13" xfId="9" applyFont="1" applyFill="1" applyBorder="1" applyAlignment="1">
      <alignment horizontal="justify" wrapText="1"/>
    </xf>
    <xf numFmtId="0" fontId="7" fillId="0" borderId="18" xfId="9" applyFont="1" applyFill="1" applyBorder="1" applyAlignment="1">
      <alignment horizontal="justify" wrapText="1"/>
    </xf>
    <xf numFmtId="0" fontId="7" fillId="0" borderId="12" xfId="9" applyFont="1" applyFill="1" applyBorder="1" applyAlignment="1">
      <alignment horizontal="left" vertical="center"/>
    </xf>
    <xf numFmtId="0" fontId="7" fillId="0" borderId="13" xfId="9" applyFont="1" applyFill="1" applyBorder="1" applyAlignment="1">
      <alignment horizontal="justify"/>
    </xf>
    <xf numFmtId="0" fontId="7" fillId="0" borderId="18" xfId="9" applyFont="1" applyFill="1" applyBorder="1" applyAlignment="1">
      <alignment horizontal="justify"/>
    </xf>
    <xf numFmtId="0" fontId="7" fillId="0" borderId="13" xfId="9" applyFont="1" applyFill="1" applyBorder="1" applyAlignment="1"/>
    <xf numFmtId="0" fontId="7" fillId="0" borderId="18" xfId="9" applyFont="1" applyFill="1" applyBorder="1" applyAlignment="1"/>
    <xf numFmtId="0" fontId="7" fillId="0" borderId="0" xfId="9" applyFont="1" applyFill="1" applyAlignment="1">
      <alignment horizontal="left"/>
    </xf>
    <xf numFmtId="0" fontId="7" fillId="0" borderId="68" xfId="9" applyFont="1" applyFill="1" applyBorder="1" applyAlignment="1">
      <alignment horizontal="left" wrapText="1"/>
    </xf>
    <xf numFmtId="0" fontId="7" fillId="0" borderId="10" xfId="9" applyFont="1" applyFill="1" applyBorder="1" applyAlignment="1">
      <alignment horizontal="justify" wrapText="1"/>
    </xf>
    <xf numFmtId="0" fontId="7" fillId="0" borderId="10" xfId="9" applyFont="1" applyFill="1" applyBorder="1" applyAlignment="1"/>
    <xf numFmtId="0" fontId="7" fillId="0" borderId="69" xfId="9" applyFont="1" applyFill="1" applyBorder="1" applyAlignment="1"/>
    <xf numFmtId="0" fontId="7" fillId="0" borderId="68" xfId="9" applyFont="1" applyFill="1" applyBorder="1" applyAlignment="1">
      <alignment horizontal="left"/>
    </xf>
    <xf numFmtId="0" fontId="7" fillId="0" borderId="0" xfId="13" applyFont="1" applyFill="1" applyAlignment="1">
      <alignment horizontal="left" vertical="center"/>
    </xf>
    <xf numFmtId="0" fontId="7" fillId="0" borderId="9" xfId="13" applyFont="1" applyFill="1" applyBorder="1" applyAlignment="1">
      <alignment horizontal="left" vertical="center"/>
    </xf>
    <xf numFmtId="0" fontId="7" fillId="0" borderId="7" xfId="13" applyFont="1" applyFill="1" applyBorder="1" applyAlignment="1">
      <alignment horizontal="left" vertical="center"/>
    </xf>
    <xf numFmtId="0" fontId="7" fillId="0" borderId="0" xfId="13" applyFont="1" applyFill="1"/>
    <xf numFmtId="0" fontId="7" fillId="0" borderId="12" xfId="13" applyFont="1" applyFill="1" applyBorder="1" applyAlignment="1">
      <alignment horizontal="left" vertical="center"/>
    </xf>
    <xf numFmtId="0" fontId="7" fillId="0" borderId="13" xfId="13" applyFont="1" applyFill="1" applyBorder="1" applyAlignment="1">
      <alignment horizontal="left" vertical="center"/>
    </xf>
    <xf numFmtId="0" fontId="7" fillId="0" borderId="18" xfId="13" applyFont="1" applyFill="1" applyBorder="1" applyAlignment="1">
      <alignment horizontal="left" vertical="center"/>
    </xf>
    <xf numFmtId="0" fontId="7" fillId="0" borderId="20" xfId="13" applyFont="1" applyFill="1" applyBorder="1" applyAlignment="1">
      <alignment horizontal="left" vertical="center"/>
    </xf>
    <xf numFmtId="0" fontId="7" fillId="0" borderId="0" xfId="13" applyFont="1" applyFill="1" applyBorder="1" applyAlignment="1">
      <alignment horizontal="left" vertical="center"/>
    </xf>
    <xf numFmtId="0" fontId="7" fillId="0" borderId="21" xfId="13" applyFont="1" applyFill="1" applyBorder="1" applyAlignment="1">
      <alignment horizontal="left" vertical="center"/>
    </xf>
    <xf numFmtId="0" fontId="7" fillId="0" borderId="0" xfId="13" applyFont="1" applyFill="1" applyBorder="1" applyAlignment="1">
      <alignment horizontal="center" vertical="center"/>
    </xf>
    <xf numFmtId="0" fontId="7" fillId="0" borderId="0" xfId="13" applyFont="1" applyFill="1" applyBorder="1" applyAlignment="1">
      <alignment horizontal="left" vertical="top"/>
    </xf>
    <xf numFmtId="0" fontId="7" fillId="0" borderId="30" xfId="13" applyFont="1" applyFill="1" applyBorder="1" applyAlignment="1">
      <alignment horizontal="left" vertical="center"/>
    </xf>
    <xf numFmtId="0" fontId="7" fillId="0" borderId="8" xfId="13" applyFont="1" applyFill="1" applyBorder="1" applyAlignment="1">
      <alignment horizontal="left" vertical="center"/>
    </xf>
    <xf numFmtId="0" fontId="7" fillId="0" borderId="31" xfId="13" applyFont="1" applyFill="1" applyBorder="1" applyAlignment="1">
      <alignment horizontal="left" vertical="center"/>
    </xf>
    <xf numFmtId="0" fontId="7" fillId="0" borderId="0" xfId="13" applyFont="1" applyFill="1" applyAlignment="1">
      <alignment horizontal="left"/>
    </xf>
    <xf numFmtId="0" fontId="7" fillId="0" borderId="0" xfId="13" applyFont="1" applyFill="1" applyAlignment="1">
      <alignment horizontal="center"/>
    </xf>
    <xf numFmtId="0" fontId="7" fillId="0" borderId="0" xfId="14" applyFont="1" applyFill="1" applyAlignment="1">
      <alignment horizontal="left" vertical="center"/>
    </xf>
    <xf numFmtId="0" fontId="7" fillId="0" borderId="9" xfId="14" applyFont="1" applyFill="1" applyBorder="1" applyAlignment="1">
      <alignment horizontal="left" vertical="center"/>
    </xf>
    <xf numFmtId="0" fontId="7" fillId="0" borderId="7" xfId="14" applyFont="1" applyFill="1" applyBorder="1" applyAlignment="1">
      <alignment horizontal="left" vertical="center"/>
    </xf>
    <xf numFmtId="0" fontId="7" fillId="0" borderId="30" xfId="14" applyFont="1" applyFill="1" applyBorder="1" applyAlignment="1">
      <alignment vertical="center"/>
    </xf>
    <xf numFmtId="0" fontId="7" fillId="0" borderId="8" xfId="14" applyFont="1" applyFill="1" applyBorder="1" applyAlignment="1">
      <alignment vertical="center"/>
    </xf>
    <xf numFmtId="0" fontId="7" fillId="0" borderId="0" xfId="14" applyFont="1" applyFill="1"/>
    <xf numFmtId="0" fontId="7" fillId="0" borderId="12" xfId="14" applyFont="1" applyFill="1" applyBorder="1" applyAlignment="1">
      <alignment horizontal="left" vertical="center"/>
    </xf>
    <xf numFmtId="0" fontId="7" fillId="0" borderId="13" xfId="14" applyFont="1" applyFill="1" applyBorder="1" applyAlignment="1">
      <alignment horizontal="left" vertical="center"/>
    </xf>
    <xf numFmtId="0" fontId="7" fillId="0" borderId="18" xfId="14" applyFont="1" applyFill="1" applyBorder="1" applyAlignment="1">
      <alignment horizontal="left" vertical="center"/>
    </xf>
    <xf numFmtId="0" fontId="7" fillId="0" borderId="20" xfId="14" applyFont="1" applyFill="1" applyBorder="1" applyAlignment="1">
      <alignment horizontal="left" vertical="center"/>
    </xf>
    <xf numFmtId="0" fontId="7" fillId="0" borderId="0" xfId="14" applyFont="1" applyFill="1" applyBorder="1" applyAlignment="1">
      <alignment horizontal="left" vertical="center"/>
    </xf>
    <xf numFmtId="0" fontId="7" fillId="0" borderId="21" xfId="14" applyFont="1" applyFill="1" applyBorder="1" applyAlignment="1">
      <alignment horizontal="left" vertical="center"/>
    </xf>
    <xf numFmtId="0" fontId="7" fillId="0" borderId="0" xfId="14" applyFont="1" applyFill="1" applyBorder="1" applyAlignment="1">
      <alignment horizontal="center" vertical="center"/>
    </xf>
    <xf numFmtId="0" fontId="7" fillId="0" borderId="21" xfId="14" applyFont="1" applyFill="1" applyBorder="1" applyAlignment="1">
      <alignment horizontal="center" vertical="center"/>
    </xf>
    <xf numFmtId="0" fontId="7" fillId="0" borderId="2" xfId="14" applyFont="1" applyFill="1" applyBorder="1" applyAlignment="1">
      <alignment horizontal="left" vertical="center"/>
    </xf>
    <xf numFmtId="0" fontId="7" fillId="0" borderId="8" xfId="14" applyFont="1" applyFill="1" applyBorder="1" applyAlignment="1">
      <alignment horizontal="center" vertical="center"/>
    </xf>
    <xf numFmtId="0" fontId="7" fillId="0" borderId="8" xfId="14" applyFont="1" applyFill="1" applyBorder="1" applyAlignment="1">
      <alignment horizontal="left" vertical="center"/>
    </xf>
    <xf numFmtId="0" fontId="7" fillId="0" borderId="30" xfId="14" applyFont="1" applyFill="1" applyBorder="1" applyAlignment="1">
      <alignment horizontal="left" vertical="center"/>
    </xf>
    <xf numFmtId="0" fontId="7" fillId="0" borderId="31" xfId="14" applyFont="1" applyFill="1" applyBorder="1" applyAlignment="1">
      <alignment horizontal="left" vertical="center"/>
    </xf>
    <xf numFmtId="0" fontId="7" fillId="0" borderId="0" xfId="14" applyFont="1" applyFill="1" applyAlignment="1">
      <alignment horizontal="left"/>
    </xf>
    <xf numFmtId="0" fontId="7" fillId="0" borderId="0" xfId="14" applyFont="1" applyFill="1" applyBorder="1" applyAlignment="1">
      <alignment vertical="top"/>
    </xf>
    <xf numFmtId="0" fontId="7" fillId="0" borderId="0" xfId="14" applyFont="1" applyFill="1" applyAlignment="1">
      <alignment horizontal="center"/>
    </xf>
    <xf numFmtId="0" fontId="7" fillId="0" borderId="0" xfId="15" applyFont="1" applyFill="1"/>
    <xf numFmtId="0" fontId="7" fillId="0" borderId="0" xfId="15" applyFont="1" applyFill="1" applyAlignment="1">
      <alignment horizontal="center"/>
    </xf>
    <xf numFmtId="0" fontId="7" fillId="0" borderId="12" xfId="15" applyFont="1" applyFill="1" applyBorder="1" applyAlignment="1">
      <alignment horizontal="center"/>
    </xf>
    <xf numFmtId="0" fontId="7" fillId="0" borderId="13" xfId="15" applyFont="1" applyFill="1" applyBorder="1"/>
    <xf numFmtId="0" fontId="7" fillId="0" borderId="18" xfId="15" applyFont="1" applyFill="1" applyBorder="1"/>
    <xf numFmtId="0" fontId="7" fillId="0" borderId="20" xfId="15" applyFont="1" applyFill="1" applyBorder="1" applyAlignment="1">
      <alignment horizontal="center"/>
    </xf>
    <xf numFmtId="0" fontId="7" fillId="0" borderId="0" xfId="15" applyFont="1" applyFill="1" applyBorder="1"/>
    <xf numFmtId="0" fontId="7" fillId="0" borderId="21" xfId="15" applyFont="1" applyFill="1" applyBorder="1"/>
    <xf numFmtId="0" fontId="7" fillId="0" borderId="30" xfId="15" applyFont="1" applyFill="1" applyBorder="1" applyAlignment="1">
      <alignment horizontal="center"/>
    </xf>
    <xf numFmtId="0" fontId="7" fillId="0" borderId="8" xfId="15" applyFont="1" applyFill="1" applyBorder="1"/>
    <xf numFmtId="0" fontId="7" fillId="0" borderId="31" xfId="15" applyFont="1" applyFill="1" applyBorder="1"/>
    <xf numFmtId="0" fontId="7" fillId="0" borderId="12" xfId="15" applyFont="1" applyFill="1" applyBorder="1"/>
    <xf numFmtId="0" fontId="7" fillId="0" borderId="20" xfId="15" applyFont="1" applyFill="1" applyBorder="1"/>
    <xf numFmtId="0" fontId="7" fillId="0" borderId="30" xfId="15" applyFont="1" applyFill="1" applyBorder="1"/>
    <xf numFmtId="0" fontId="7" fillId="0" borderId="0" xfId="15" applyFont="1" applyFill="1" applyBorder="1" applyAlignment="1">
      <alignment horizontal="center"/>
    </xf>
    <xf numFmtId="0" fontId="7" fillId="0" borderId="0" xfId="15" applyFont="1" applyFill="1" applyAlignment="1">
      <alignment horizontal="left" vertical="top" wrapText="1"/>
    </xf>
    <xf numFmtId="0" fontId="32" fillId="4" borderId="2" xfId="10" applyFont="1" applyFill="1" applyBorder="1" applyAlignment="1" applyProtection="1">
      <alignment horizontal="center" vertical="center" wrapText="1"/>
      <protection locked="0"/>
    </xf>
    <xf numFmtId="177" fontId="5" fillId="4" borderId="4" xfId="10" applyNumberFormat="1" applyFont="1" applyFill="1" applyBorder="1" applyAlignment="1" applyProtection="1">
      <alignment horizontal="right" vertical="center" wrapText="1"/>
      <protection locked="0"/>
    </xf>
    <xf numFmtId="0" fontId="1" fillId="4" borderId="9" xfId="10" applyFont="1" applyFill="1" applyBorder="1" applyAlignment="1" applyProtection="1">
      <alignment vertical="center"/>
      <protection locked="0"/>
    </xf>
    <xf numFmtId="0" fontId="1" fillId="0" borderId="1" xfId="0" applyFont="1" applyFill="1" applyBorder="1" applyAlignment="1">
      <alignment vertical="center" wrapText="1"/>
    </xf>
    <xf numFmtId="0" fontId="47" fillId="0" borderId="1" xfId="0" applyFont="1" applyFill="1" applyBorder="1" applyAlignment="1">
      <alignment vertical="center" wrapText="1"/>
    </xf>
    <xf numFmtId="0" fontId="1" fillId="0" borderId="4" xfId="0" applyFont="1" applyFill="1" applyBorder="1" applyAlignment="1">
      <alignment vertical="center" wrapText="1"/>
    </xf>
    <xf numFmtId="0" fontId="1" fillId="0" borderId="5" xfId="0" applyFont="1" applyFill="1" applyBorder="1" applyAlignment="1">
      <alignment vertical="center" wrapText="1"/>
    </xf>
    <xf numFmtId="0" fontId="1" fillId="0" borderId="72" xfId="0" applyFont="1" applyFill="1" applyBorder="1" applyAlignment="1">
      <alignment horizontal="left" vertical="center" wrapText="1"/>
    </xf>
    <xf numFmtId="0" fontId="0" fillId="0" borderId="5" xfId="0" applyFont="1" applyFill="1" applyBorder="1" applyAlignment="1">
      <alignment vertical="center" wrapText="1"/>
    </xf>
    <xf numFmtId="0" fontId="3" fillId="0" borderId="72" xfId="0" applyFont="1" applyFill="1" applyBorder="1" applyAlignment="1">
      <alignment horizontal="center" vertical="center"/>
    </xf>
    <xf numFmtId="0" fontId="0" fillId="0" borderId="0" xfId="17" applyFont="1" applyAlignment="1">
      <alignment vertical="center"/>
    </xf>
    <xf numFmtId="0" fontId="35" fillId="0" borderId="8" xfId="17" applyFont="1" applyBorder="1" applyAlignment="1">
      <alignment horizontal="center" vertical="center"/>
    </xf>
    <xf numFmtId="0" fontId="48" fillId="0" borderId="12" xfId="17" applyFont="1" applyBorder="1" applyAlignment="1">
      <alignment vertical="center"/>
    </xf>
    <xf numFmtId="0" fontId="48" fillId="0" borderId="13" xfId="17" applyFont="1" applyBorder="1" applyAlignment="1">
      <alignment vertical="center"/>
    </xf>
    <xf numFmtId="0" fontId="48" fillId="0" borderId="18" xfId="17" applyFont="1" applyBorder="1" applyAlignment="1">
      <alignment vertical="center"/>
    </xf>
    <xf numFmtId="0" fontId="48" fillId="0" borderId="20" xfId="17" applyFont="1" applyBorder="1" applyAlignment="1">
      <alignment vertical="center"/>
    </xf>
    <xf numFmtId="0" fontId="48" fillId="0" borderId="21" xfId="17" applyFont="1" applyBorder="1" applyAlignment="1">
      <alignment vertical="center"/>
    </xf>
    <xf numFmtId="0" fontId="48" fillId="0" borderId="20" xfId="17" applyFont="1" applyFill="1" applyBorder="1" applyAlignment="1">
      <alignment vertical="center"/>
    </xf>
    <xf numFmtId="0" fontId="48" fillId="0" borderId="0" xfId="17" applyFont="1" applyFill="1" applyBorder="1" applyAlignment="1">
      <alignment vertical="center"/>
    </xf>
    <xf numFmtId="0" fontId="48" fillId="0" borderId="21" xfId="17" applyFont="1" applyFill="1" applyBorder="1" applyAlignment="1">
      <alignment vertical="center"/>
    </xf>
    <xf numFmtId="0" fontId="48" fillId="0" borderId="8" xfId="17" applyFont="1" applyBorder="1" applyAlignment="1">
      <alignment vertical="center"/>
    </xf>
    <xf numFmtId="0" fontId="48" fillId="0" borderId="0" xfId="17" applyFont="1" applyFill="1" applyBorder="1" applyAlignment="1">
      <alignment horizontal="center" vertical="center"/>
    </xf>
    <xf numFmtId="0" fontId="48" fillId="0" borderId="0" xfId="17" applyFont="1" applyFill="1" applyBorder="1" applyAlignment="1">
      <alignment vertical="center" shrinkToFit="1"/>
    </xf>
    <xf numFmtId="0" fontId="48" fillId="0" borderId="0" xfId="17" applyFont="1" applyBorder="1" applyAlignment="1">
      <alignment vertical="center"/>
    </xf>
    <xf numFmtId="0" fontId="48" fillId="0" borderId="0" xfId="17" applyFont="1" applyBorder="1" applyAlignment="1">
      <alignment vertical="center" wrapText="1"/>
    </xf>
    <xf numFmtId="0" fontId="48" fillId="0" borderId="30" xfId="17" applyFont="1" applyBorder="1" applyAlignment="1">
      <alignment vertical="center"/>
    </xf>
    <xf numFmtId="0" fontId="48" fillId="0" borderId="31" xfId="17" applyFont="1" applyBorder="1" applyAlignment="1">
      <alignment vertical="center"/>
    </xf>
    <xf numFmtId="0" fontId="0" fillId="0" borderId="72" xfId="0" applyFont="1" applyFill="1" applyBorder="1" applyAlignment="1">
      <alignment horizontal="left" vertical="center"/>
    </xf>
    <xf numFmtId="0" fontId="28" fillId="0" borderId="0" xfId="4" applyFont="1" applyFill="1" applyBorder="1" applyProtection="1">
      <alignment vertical="center"/>
      <protection locked="0"/>
    </xf>
    <xf numFmtId="0" fontId="5" fillId="0" borderId="0" xfId="4" applyFill="1" applyProtection="1">
      <alignment vertical="center"/>
      <protection locked="0"/>
    </xf>
    <xf numFmtId="0" fontId="29" fillId="0" borderId="0" xfId="4" applyFont="1" applyFill="1" applyProtection="1">
      <alignment vertical="center"/>
      <protection locked="0"/>
    </xf>
    <xf numFmtId="0" fontId="30" fillId="0" borderId="0" xfId="4" applyFont="1" applyFill="1" applyProtection="1">
      <alignment vertical="center"/>
      <protection locked="0"/>
    </xf>
    <xf numFmtId="0" fontId="5" fillId="0" borderId="0" xfId="4" applyFill="1" applyBorder="1" applyAlignment="1" applyProtection="1">
      <alignment horizontal="center" vertical="center"/>
      <protection locked="0"/>
    </xf>
    <xf numFmtId="0" fontId="51" fillId="4" borderId="0" xfId="4" applyFont="1" applyFill="1" applyProtection="1">
      <alignment vertical="center"/>
      <protection locked="0"/>
    </xf>
    <xf numFmtId="0" fontId="30" fillId="4" borderId="0" xfId="4" applyFont="1" applyFill="1" applyProtection="1">
      <alignment vertical="center"/>
      <protection locked="0"/>
    </xf>
    <xf numFmtId="0" fontId="5" fillId="4" borderId="0" xfId="4" applyFill="1" applyProtection="1">
      <alignment vertical="center"/>
      <protection locked="0"/>
    </xf>
    <xf numFmtId="0" fontId="29" fillId="4" borderId="0" xfId="4" applyFont="1" applyFill="1" applyProtection="1">
      <alignment vertical="center"/>
      <protection locked="0"/>
    </xf>
    <xf numFmtId="0" fontId="5" fillId="0" borderId="0" xfId="4" applyFont="1" applyFill="1" applyBorder="1" applyAlignment="1" applyProtection="1">
      <alignment horizontal="center" vertical="center"/>
      <protection locked="0"/>
    </xf>
    <xf numFmtId="0" fontId="5" fillId="3" borderId="0" xfId="4" applyFill="1" applyBorder="1" applyAlignment="1" applyProtection="1">
      <alignment horizontal="center" vertical="center"/>
      <protection locked="0"/>
    </xf>
    <xf numFmtId="0" fontId="43" fillId="0" borderId="0" xfId="4" applyFont="1" applyFill="1" applyProtection="1">
      <alignment vertical="center"/>
      <protection locked="0"/>
    </xf>
    <xf numFmtId="0" fontId="42" fillId="0" borderId="0" xfId="4" applyFont="1" applyFill="1" applyProtection="1">
      <alignment vertical="center"/>
      <protection locked="0"/>
    </xf>
    <xf numFmtId="0" fontId="31" fillId="0" borderId="0" xfId="4" applyFont="1" applyBorder="1" applyAlignment="1" applyProtection="1">
      <alignment vertical="center"/>
      <protection locked="0"/>
    </xf>
    <xf numFmtId="0" fontId="5" fillId="0" borderId="0" xfId="10" applyBorder="1" applyAlignment="1" applyProtection="1">
      <protection locked="0"/>
    </xf>
    <xf numFmtId="0" fontId="5" fillId="0" borderId="0" xfId="10" applyBorder="1" applyAlignment="1" applyProtection="1">
      <alignment horizontal="left"/>
      <protection locked="0"/>
    </xf>
    <xf numFmtId="0" fontId="1" fillId="0" borderId="0" xfId="10" applyFont="1" applyBorder="1" applyProtection="1">
      <protection locked="0"/>
    </xf>
    <xf numFmtId="0" fontId="1" fillId="0" borderId="0" xfId="10" applyFont="1" applyProtection="1">
      <protection locked="0"/>
    </xf>
    <xf numFmtId="0" fontId="32" fillId="0" borderId="0" xfId="10" applyFont="1" applyBorder="1" applyAlignment="1" applyProtection="1">
      <alignment vertical="top" wrapText="1"/>
      <protection locked="0"/>
    </xf>
    <xf numFmtId="0" fontId="32" fillId="0" borderId="0" xfId="10" applyFont="1" applyBorder="1" applyAlignment="1" applyProtection="1">
      <alignment horizontal="left" vertical="top" wrapText="1"/>
      <protection locked="0"/>
    </xf>
    <xf numFmtId="0" fontId="35" fillId="0" borderId="0" xfId="10" applyFont="1" applyBorder="1" applyAlignment="1" applyProtection="1">
      <alignment vertical="center" wrapText="1"/>
      <protection locked="0"/>
    </xf>
    <xf numFmtId="0" fontId="32" fillId="0" borderId="0" xfId="10" applyFont="1" applyBorder="1" applyAlignment="1" applyProtection="1">
      <alignment horizontal="left" vertical="center" wrapText="1"/>
      <protection locked="0"/>
    </xf>
    <xf numFmtId="0" fontId="33" fillId="0" borderId="8" xfId="10" applyFont="1" applyBorder="1" applyAlignment="1" applyProtection="1">
      <alignment vertical="center"/>
      <protection locked="0"/>
    </xf>
    <xf numFmtId="0" fontId="15" fillId="0" borderId="8" xfId="11" applyBorder="1" applyAlignment="1" applyProtection="1">
      <alignment vertical="center"/>
      <protection locked="0"/>
    </xf>
    <xf numFmtId="0" fontId="15" fillId="0" borderId="0" xfId="11" applyBorder="1" applyAlignment="1" applyProtection="1">
      <alignment horizontal="right" vertical="center"/>
      <protection locked="0"/>
    </xf>
    <xf numFmtId="0" fontId="1" fillId="0" borderId="0" xfId="10" applyFont="1" applyBorder="1" applyAlignment="1" applyProtection="1">
      <alignment vertical="center"/>
      <protection locked="0"/>
    </xf>
    <xf numFmtId="0" fontId="1" fillId="0" borderId="18" xfId="10" applyFont="1" applyBorder="1" applyAlignment="1" applyProtection="1">
      <alignment horizontal="center" vertical="center"/>
      <protection locked="0"/>
    </xf>
    <xf numFmtId="0" fontId="1" fillId="0" borderId="20" xfId="10" applyFont="1" applyBorder="1" applyAlignment="1" applyProtection="1">
      <alignment vertical="center"/>
      <protection locked="0"/>
    </xf>
    <xf numFmtId="0" fontId="1" fillId="0" borderId="0" xfId="10" applyFont="1" applyAlignment="1" applyProtection="1">
      <alignment vertical="center"/>
      <protection locked="0"/>
    </xf>
    <xf numFmtId="0" fontId="1" fillId="0" borderId="0" xfId="10" applyFont="1" applyBorder="1" applyAlignment="1" applyProtection="1">
      <alignment horizontal="center" vertical="center"/>
      <protection locked="0"/>
    </xf>
    <xf numFmtId="0" fontId="1" fillId="0" borderId="31" xfId="10" applyFont="1" applyBorder="1" applyAlignment="1" applyProtection="1">
      <alignment horizontal="center" vertical="center"/>
      <protection locked="0"/>
    </xf>
    <xf numFmtId="0" fontId="37" fillId="0" borderId="4" xfId="10" quotePrefix="1" applyFont="1" applyBorder="1" applyAlignment="1" applyProtection="1">
      <alignment horizontal="center" vertical="center" wrapText="1"/>
      <protection locked="0"/>
    </xf>
    <xf numFmtId="0" fontId="37" fillId="0" borderId="4" xfId="10" applyFont="1" applyBorder="1" applyAlignment="1" applyProtection="1">
      <alignment horizontal="center" vertical="center" wrapText="1"/>
      <protection locked="0"/>
    </xf>
    <xf numFmtId="0" fontId="37" fillId="0" borderId="2" xfId="10" applyFont="1" applyBorder="1" applyAlignment="1" applyProtection="1">
      <alignment horizontal="center" vertical="center" wrapText="1"/>
      <protection locked="0"/>
    </xf>
    <xf numFmtId="0" fontId="1" fillId="0" borderId="30" xfId="10" applyFont="1" applyBorder="1" applyAlignment="1" applyProtection="1">
      <alignment vertical="center" wrapText="1"/>
      <protection locked="0"/>
    </xf>
    <xf numFmtId="0" fontId="1" fillId="0" borderId="2" xfId="10" applyFont="1" applyBorder="1" applyAlignment="1" applyProtection="1">
      <alignment horizontal="center" vertical="center" wrapText="1"/>
      <protection locked="0"/>
    </xf>
    <xf numFmtId="0" fontId="1" fillId="0" borderId="4" xfId="10" applyFont="1" applyBorder="1" applyAlignment="1" applyProtection="1">
      <alignment vertical="center" wrapText="1"/>
      <protection locked="0"/>
    </xf>
    <xf numFmtId="0" fontId="35" fillId="0" borderId="11" xfId="10" applyFont="1" applyBorder="1" applyAlignment="1" applyProtection="1">
      <alignment horizontal="center" vertical="center" wrapText="1"/>
      <protection locked="0"/>
    </xf>
    <xf numFmtId="0" fontId="35" fillId="0" borderId="31" xfId="10" applyFont="1" applyBorder="1" applyAlignment="1" applyProtection="1">
      <alignment horizontal="center" vertical="center" wrapText="1"/>
      <protection locked="0"/>
    </xf>
    <xf numFmtId="0" fontId="35" fillId="0" borderId="13" xfId="10" applyFont="1" applyBorder="1" applyAlignment="1" applyProtection="1">
      <alignment vertical="center" wrapText="1"/>
      <protection locked="0"/>
    </xf>
    <xf numFmtId="0" fontId="35" fillId="0" borderId="0" xfId="10" applyFont="1" applyBorder="1" applyAlignment="1" applyProtection="1">
      <alignment horizontal="left" vertical="center" wrapText="1"/>
      <protection locked="0"/>
    </xf>
    <xf numFmtId="178" fontId="1" fillId="0" borderId="0" xfId="10" applyNumberFormat="1" applyFont="1" applyFill="1" applyBorder="1" applyAlignment="1" applyProtection="1">
      <alignment horizontal="center"/>
      <protection locked="0"/>
    </xf>
    <xf numFmtId="0" fontId="33" fillId="0" borderId="0" xfId="10" applyFont="1" applyBorder="1" applyProtection="1">
      <protection locked="0"/>
    </xf>
    <xf numFmtId="0" fontId="33" fillId="0" borderId="0" xfId="10" applyFont="1" applyProtection="1">
      <protection locked="0"/>
    </xf>
    <xf numFmtId="0" fontId="5" fillId="0" borderId="0" xfId="10" applyFont="1" applyFill="1" applyBorder="1" applyAlignment="1" applyProtection="1">
      <alignment horizontal="center" vertical="center"/>
      <protection locked="0"/>
    </xf>
    <xf numFmtId="178" fontId="39" fillId="0" borderId="0" xfId="10" applyNumberFormat="1" applyFont="1" applyFill="1" applyBorder="1" applyAlignment="1" applyProtection="1">
      <alignment horizontal="center" vertical="center"/>
      <protection locked="0"/>
    </xf>
    <xf numFmtId="0" fontId="1" fillId="0" borderId="9" xfId="10" applyFont="1" applyBorder="1" applyAlignment="1" applyProtection="1">
      <alignment horizontal="center" vertical="center"/>
      <protection locked="0"/>
    </xf>
    <xf numFmtId="0" fontId="1" fillId="0" borderId="11" xfId="10" applyFont="1" applyBorder="1" applyAlignment="1" applyProtection="1">
      <alignment horizontal="center" vertical="center"/>
      <protection locked="0"/>
    </xf>
    <xf numFmtId="0" fontId="1" fillId="0" borderId="2" xfId="10" applyFont="1" applyFill="1" applyBorder="1" applyAlignment="1" applyProtection="1">
      <alignment horizontal="center" vertical="center"/>
      <protection locked="0"/>
    </xf>
    <xf numFmtId="0" fontId="1" fillId="0" borderId="0" xfId="10" applyFont="1" applyFill="1" applyBorder="1" applyProtection="1">
      <protection locked="0"/>
    </xf>
    <xf numFmtId="0" fontId="1" fillId="0" borderId="0" xfId="10" applyFont="1" applyFill="1" applyBorder="1" applyAlignment="1" applyProtection="1">
      <alignment horizontal="center" vertical="center"/>
      <protection locked="0"/>
    </xf>
    <xf numFmtId="178" fontId="38" fillId="0" borderId="0" xfId="10" applyNumberFormat="1" applyFont="1" applyFill="1" applyBorder="1" applyAlignment="1" applyProtection="1">
      <alignment horizontal="center" vertical="center"/>
      <protection locked="0"/>
    </xf>
    <xf numFmtId="0" fontId="1" fillId="0" borderId="0" xfId="10" applyFont="1" applyFill="1" applyProtection="1">
      <protection locked="0"/>
    </xf>
    <xf numFmtId="0" fontId="35" fillId="0" borderId="31" xfId="10" applyFont="1" applyBorder="1" applyAlignment="1" applyProtection="1">
      <alignment horizontal="right" vertical="center" wrapText="1"/>
      <protection locked="0"/>
    </xf>
    <xf numFmtId="0" fontId="1" fillId="0" borderId="9" xfId="10" applyFont="1" applyFill="1" applyBorder="1" applyAlignment="1" applyProtection="1">
      <alignment horizontal="center" vertical="center"/>
      <protection locked="0"/>
    </xf>
    <xf numFmtId="0" fontId="1" fillId="0" borderId="11" xfId="10" applyFont="1" applyFill="1" applyBorder="1" applyAlignment="1" applyProtection="1">
      <alignment horizontal="center" vertical="center"/>
      <protection locked="0"/>
    </xf>
    <xf numFmtId="0" fontId="40" fillId="0" borderId="0" xfId="10" applyFont="1" applyFill="1" applyBorder="1" applyAlignment="1" applyProtection="1">
      <alignment horizontal="left" vertical="center"/>
      <protection locked="0"/>
    </xf>
    <xf numFmtId="0" fontId="1" fillId="0" borderId="0" xfId="10" applyFont="1" applyFill="1" applyBorder="1" applyAlignment="1" applyProtection="1">
      <alignment vertical="center"/>
      <protection locked="0"/>
    </xf>
    <xf numFmtId="0" fontId="1" fillId="0" borderId="20" xfId="10" applyFont="1" applyFill="1" applyBorder="1" applyAlignment="1" applyProtection="1">
      <alignment vertical="center"/>
      <protection locked="0"/>
    </xf>
    <xf numFmtId="0" fontId="1" fillId="0" borderId="0" xfId="10" applyFont="1" applyFill="1" applyAlignment="1" applyProtection="1">
      <alignment vertical="center"/>
      <protection locked="0"/>
    </xf>
    <xf numFmtId="0" fontId="35" fillId="4" borderId="2" xfId="10" applyFont="1" applyFill="1" applyBorder="1" applyAlignment="1" applyProtection="1">
      <alignment horizontal="center" vertical="center"/>
      <protection locked="0"/>
    </xf>
    <xf numFmtId="0" fontId="35" fillId="0" borderId="0" xfId="10" applyFont="1" applyFill="1" applyBorder="1" applyAlignment="1" applyProtection="1">
      <alignment horizontal="center" vertical="center"/>
      <protection locked="0"/>
    </xf>
    <xf numFmtId="178" fontId="41" fillId="0" borderId="0" xfId="10" applyNumberFormat="1" applyFont="1" applyFill="1" applyBorder="1" applyAlignment="1" applyProtection="1">
      <alignment horizontal="center" vertical="center"/>
      <protection locked="0"/>
    </xf>
    <xf numFmtId="0" fontId="35" fillId="0" borderId="0" xfId="10" applyFont="1" applyFill="1" applyAlignment="1" applyProtection="1">
      <alignment horizontal="center" vertical="center"/>
      <protection locked="0"/>
    </xf>
    <xf numFmtId="177" fontId="1" fillId="0" borderId="18" xfId="10" applyNumberFormat="1" applyFont="1" applyFill="1" applyBorder="1" applyAlignment="1" applyProtection="1">
      <alignment horizontal="center" vertical="center" wrapText="1"/>
      <protection locked="0"/>
    </xf>
    <xf numFmtId="177" fontId="1" fillId="0" borderId="0" xfId="10" applyNumberFormat="1" applyFont="1" applyFill="1" applyBorder="1" applyAlignment="1" applyProtection="1">
      <alignment vertical="center"/>
      <protection locked="0"/>
    </xf>
    <xf numFmtId="177" fontId="5" fillId="0" borderId="0" xfId="10" applyNumberFormat="1" applyFont="1" applyFill="1" applyBorder="1" applyAlignment="1" applyProtection="1">
      <alignment horizontal="right" vertical="center" wrapText="1"/>
      <protection locked="0"/>
    </xf>
    <xf numFmtId="178" fontId="5" fillId="0" borderId="0" xfId="10" applyNumberFormat="1" applyFont="1" applyFill="1" applyBorder="1" applyAlignment="1" applyProtection="1">
      <alignment horizontal="right" vertical="center" wrapText="1"/>
      <protection locked="0"/>
    </xf>
    <xf numFmtId="0" fontId="35" fillId="0" borderId="0" xfId="10" applyFont="1" applyFill="1" applyBorder="1" applyAlignment="1" applyProtection="1">
      <alignment horizontal="center" vertical="center" wrapText="1"/>
      <protection locked="0"/>
    </xf>
    <xf numFmtId="176" fontId="5" fillId="0" borderId="0" xfId="10" applyNumberFormat="1" applyFont="1" applyFill="1" applyBorder="1" applyAlignment="1" applyProtection="1">
      <alignment vertical="center" wrapText="1"/>
      <protection locked="0"/>
    </xf>
    <xf numFmtId="177" fontId="5" fillId="0" borderId="0" xfId="10" applyNumberFormat="1" applyFont="1" applyFill="1" applyBorder="1" applyAlignment="1" applyProtection="1">
      <alignment vertical="center" wrapText="1"/>
      <protection locked="0"/>
    </xf>
    <xf numFmtId="176" fontId="5" fillId="0" borderId="0" xfId="10" applyNumberFormat="1" applyFont="1" applyFill="1" applyBorder="1" applyProtection="1">
      <protection locked="0"/>
    </xf>
    <xf numFmtId="0" fontId="5" fillId="0" borderId="0" xfId="10" applyProtection="1">
      <protection locked="0"/>
    </xf>
    <xf numFmtId="0" fontId="5" fillId="0" borderId="0" xfId="10" applyBorder="1" applyProtection="1">
      <protection locked="0"/>
    </xf>
    <xf numFmtId="177" fontId="5" fillId="0" borderId="4" xfId="10" applyNumberFormat="1" applyFont="1" applyBorder="1" applyAlignment="1" applyProtection="1">
      <alignment horizontal="right" vertical="center" wrapText="1"/>
    </xf>
    <xf numFmtId="176" fontId="5" fillId="0" borderId="4" xfId="10" applyNumberFormat="1" applyFont="1" applyBorder="1" applyAlignment="1" applyProtection="1">
      <alignment horizontal="right" vertical="center" wrapText="1"/>
    </xf>
    <xf numFmtId="177" fontId="5" fillId="6" borderId="4" xfId="10" applyNumberFormat="1" applyFont="1" applyFill="1" applyBorder="1" applyAlignment="1" applyProtection="1">
      <alignment horizontal="right" vertical="center" wrapText="1"/>
    </xf>
    <xf numFmtId="176" fontId="5" fillId="6" borderId="4" xfId="10" applyNumberFormat="1" applyFont="1" applyFill="1" applyBorder="1" applyAlignment="1" applyProtection="1">
      <alignment horizontal="right" vertical="center" wrapText="1"/>
    </xf>
    <xf numFmtId="0" fontId="35" fillId="5" borderId="9" xfId="10" applyFont="1" applyFill="1" applyBorder="1" applyAlignment="1" applyProtection="1">
      <alignment horizontal="center" vertical="center" wrapText="1"/>
    </xf>
    <xf numFmtId="0" fontId="1" fillId="6" borderId="2" xfId="10" applyFont="1" applyFill="1" applyBorder="1" applyAlignment="1" applyProtection="1">
      <alignment horizontal="center" vertical="center"/>
    </xf>
    <xf numFmtId="0" fontId="1" fillId="0" borderId="0" xfId="10" applyFont="1" applyBorder="1" applyProtection="1"/>
    <xf numFmtId="0" fontId="1" fillId="0" borderId="0" xfId="10" applyFont="1" applyProtection="1"/>
    <xf numFmtId="0" fontId="1" fillId="0" borderId="2" xfId="10" applyFont="1" applyFill="1" applyBorder="1" applyProtection="1"/>
    <xf numFmtId="0" fontId="1" fillId="0" borderId="0" xfId="10" applyFont="1" applyFill="1" applyBorder="1" applyProtection="1"/>
    <xf numFmtId="0" fontId="35" fillId="6" borderId="9" xfId="10" applyFont="1" applyFill="1" applyBorder="1" applyAlignment="1" applyProtection="1">
      <alignment horizontal="right" vertical="center" wrapText="1"/>
    </xf>
    <xf numFmtId="178" fontId="5" fillId="0" borderId="2" xfId="10" applyNumberFormat="1" applyFont="1" applyFill="1" applyBorder="1" applyAlignment="1" applyProtection="1">
      <alignment horizontal="right" vertical="center"/>
    </xf>
    <xf numFmtId="178" fontId="5" fillId="0" borderId="3" xfId="10" applyNumberFormat="1" applyFont="1" applyFill="1" applyBorder="1" applyAlignment="1" applyProtection="1">
      <alignment horizontal="right" vertical="center"/>
    </xf>
    <xf numFmtId="180" fontId="35" fillId="0" borderId="2" xfId="10" applyNumberFormat="1" applyFont="1" applyFill="1" applyBorder="1" applyAlignment="1" applyProtection="1">
      <alignment horizontal="center" vertical="center" wrapText="1"/>
    </xf>
    <xf numFmtId="0" fontId="1" fillId="6" borderId="9" xfId="10" applyFont="1" applyFill="1" applyBorder="1" applyAlignment="1" applyProtection="1">
      <alignment vertical="center"/>
    </xf>
    <xf numFmtId="176" fontId="1" fillId="6" borderId="12" xfId="10" applyNumberFormat="1" applyFont="1" applyFill="1" applyBorder="1" applyAlignment="1" applyProtection="1">
      <alignment vertical="center" wrapText="1"/>
    </xf>
    <xf numFmtId="0" fontId="45" fillId="0" borderId="0" xfId="10" applyFont="1" applyAlignment="1" applyProtection="1">
      <alignment horizontal="left" vertical="center"/>
    </xf>
    <xf numFmtId="0" fontId="45" fillId="0" borderId="0" xfId="10" applyFont="1" applyProtection="1"/>
    <xf numFmtId="0" fontId="45" fillId="0" borderId="12" xfId="10" applyFont="1" applyBorder="1" applyAlignment="1" applyProtection="1">
      <alignment horizontal="left" vertical="center"/>
    </xf>
    <xf numFmtId="0" fontId="45" fillId="0" borderId="13" xfId="10" applyFont="1" applyBorder="1" applyAlignment="1" applyProtection="1">
      <alignment horizontal="left" vertical="center"/>
    </xf>
    <xf numFmtId="0" fontId="45" fillId="0" borderId="18" xfId="10" applyFont="1" applyBorder="1" applyAlignment="1" applyProtection="1">
      <alignment horizontal="left" vertical="center"/>
    </xf>
    <xf numFmtId="0" fontId="45" fillId="0" borderId="20" xfId="10" applyFont="1" applyBorder="1" applyAlignment="1" applyProtection="1">
      <alignment horizontal="left" vertical="center"/>
    </xf>
    <xf numFmtId="0" fontId="45" fillId="0" borderId="0" xfId="10" applyFont="1" applyBorder="1" applyAlignment="1" applyProtection="1">
      <alignment horizontal="left" vertical="center"/>
    </xf>
    <xf numFmtId="0" fontId="45" fillId="0" borderId="21" xfId="10" applyFont="1" applyBorder="1" applyAlignment="1" applyProtection="1">
      <alignment horizontal="left" vertical="center"/>
    </xf>
    <xf numFmtId="0" fontId="45" fillId="0" borderId="11" xfId="10" applyFont="1" applyBorder="1" applyAlignment="1" applyProtection="1">
      <alignment horizontal="center" vertical="center"/>
    </xf>
    <xf numFmtId="0" fontId="45" fillId="0" borderId="0" xfId="10" applyFont="1" applyBorder="1" applyAlignment="1" applyProtection="1">
      <alignment vertical="center"/>
    </xf>
    <xf numFmtId="0" fontId="45" fillId="0" borderId="13" xfId="10" applyFont="1" applyBorder="1" applyAlignment="1" applyProtection="1">
      <alignment horizontal="right" vertical="center"/>
    </xf>
    <xf numFmtId="0" fontId="45" fillId="0" borderId="13" xfId="10" applyFont="1" applyBorder="1" applyAlignment="1" applyProtection="1">
      <alignment horizontal="center" vertical="center"/>
    </xf>
    <xf numFmtId="0" fontId="45" fillId="0" borderId="0" xfId="10" applyFont="1" applyBorder="1" applyAlignment="1" applyProtection="1">
      <alignment horizontal="right" vertical="center"/>
    </xf>
    <xf numFmtId="0" fontId="45" fillId="0" borderId="0" xfId="10" applyFont="1" applyBorder="1" applyAlignment="1" applyProtection="1">
      <alignment horizontal="center" vertical="center"/>
    </xf>
    <xf numFmtId="0" fontId="45" fillId="0" borderId="11" xfId="10" applyFont="1" applyBorder="1" applyAlignment="1" applyProtection="1">
      <alignment vertical="center"/>
    </xf>
    <xf numFmtId="0" fontId="45" fillId="0" borderId="0" xfId="10" applyFont="1" applyBorder="1" applyAlignment="1" applyProtection="1">
      <alignment horizontal="left" vertical="center" wrapText="1"/>
    </xf>
    <xf numFmtId="0" fontId="46" fillId="0" borderId="0" xfId="10" applyFont="1" applyBorder="1" applyAlignment="1" applyProtection="1">
      <alignment vertical="center"/>
    </xf>
    <xf numFmtId="0" fontId="45" fillId="0" borderId="2" xfId="10" applyFont="1" applyBorder="1" applyAlignment="1" applyProtection="1">
      <alignment horizontal="left" vertical="center"/>
    </xf>
    <xf numFmtId="0" fontId="45" fillId="0" borderId="0" xfId="10" applyFont="1" applyAlignment="1" applyProtection="1">
      <alignment horizontal="left"/>
    </xf>
    <xf numFmtId="0" fontId="46" fillId="0" borderId="0" xfId="10" applyFont="1" applyAlignment="1" applyProtection="1">
      <alignment horizontal="left"/>
    </xf>
    <xf numFmtId="0" fontId="45" fillId="0" borderId="0" xfId="10" applyFont="1" applyAlignment="1" applyProtection="1">
      <alignment horizontal="center"/>
    </xf>
    <xf numFmtId="0" fontId="19" fillId="0" borderId="0" xfId="16" applyFont="1" applyAlignment="1" applyProtection="1">
      <alignment vertical="center"/>
      <protection locked="0"/>
    </xf>
    <xf numFmtId="0" fontId="18" fillId="0" borderId="0" xfId="16" applyFont="1" applyAlignment="1" applyProtection="1">
      <alignment vertical="center"/>
      <protection locked="0"/>
    </xf>
    <xf numFmtId="0" fontId="20" fillId="0" borderId="0" xfId="16" applyFont="1" applyAlignment="1" applyProtection="1">
      <alignment vertical="center"/>
      <protection locked="0"/>
    </xf>
    <xf numFmtId="0" fontId="18" fillId="0" borderId="0" xfId="16" applyFont="1" applyAlignment="1" applyProtection="1">
      <alignment horizontal="right" vertical="center"/>
      <protection locked="0"/>
    </xf>
    <xf numFmtId="0" fontId="18" fillId="0" borderId="0" xfId="16" applyFont="1" applyFill="1" applyAlignment="1" applyProtection="1">
      <alignment vertical="center"/>
      <protection locked="0"/>
    </xf>
    <xf numFmtId="0" fontId="18" fillId="4" borderId="0" xfId="16" applyFont="1" applyFill="1" applyAlignment="1" applyProtection="1">
      <alignment vertical="center" wrapText="1"/>
      <protection locked="0"/>
    </xf>
    <xf numFmtId="0" fontId="18" fillId="0" borderId="0" xfId="16" applyFont="1" applyAlignment="1" applyProtection="1">
      <alignment vertical="center" wrapText="1"/>
      <protection locked="0"/>
    </xf>
    <xf numFmtId="0" fontId="18" fillId="4" borderId="3" xfId="16" applyFont="1" applyFill="1" applyBorder="1" applyAlignment="1" applyProtection="1">
      <alignment vertical="center"/>
      <protection locked="0"/>
    </xf>
    <xf numFmtId="0" fontId="0" fillId="0" borderId="2" xfId="0" applyBorder="1">
      <alignment vertical="center"/>
    </xf>
    <xf numFmtId="0" fontId="0" fillId="0" borderId="2" xfId="0" applyBorder="1" applyAlignment="1">
      <alignment vertical="center" wrapText="1"/>
    </xf>
    <xf numFmtId="0" fontId="0" fillId="7" borderId="2" xfId="0" applyFill="1" applyBorder="1">
      <alignment vertical="center"/>
    </xf>
    <xf numFmtId="0" fontId="0" fillId="0" borderId="0" xfId="0" applyFill="1" applyBorder="1">
      <alignment vertical="center"/>
    </xf>
    <xf numFmtId="0" fontId="0" fillId="0" borderId="2" xfId="0" applyFill="1" applyBorder="1">
      <alignment vertical="center"/>
    </xf>
    <xf numFmtId="0" fontId="18" fillId="0" borderId="0" xfId="16" applyFont="1" applyBorder="1" applyAlignment="1" applyProtection="1">
      <alignment horizontal="center" vertical="center"/>
      <protection locked="0"/>
    </xf>
    <xf numFmtId="0" fontId="18" fillId="0" borderId="0" xfId="16" applyFont="1" applyBorder="1" applyAlignment="1" applyProtection="1">
      <alignment vertical="center"/>
      <protection locked="0"/>
    </xf>
    <xf numFmtId="0" fontId="0" fillId="0" borderId="2" xfId="0" applyBorder="1" applyAlignment="1">
      <alignment horizontal="center" vertical="center"/>
    </xf>
    <xf numFmtId="0" fontId="18" fillId="0" borderId="0" xfId="16" applyFont="1" applyFill="1" applyBorder="1" applyAlignment="1" applyProtection="1">
      <alignment horizontal="center" vertical="center"/>
      <protection locked="0"/>
    </xf>
    <xf numFmtId="0" fontId="20" fillId="0" borderId="0" xfId="16" applyFont="1" applyBorder="1" applyAlignment="1" applyProtection="1">
      <alignment vertical="center"/>
      <protection locked="0"/>
    </xf>
    <xf numFmtId="0" fontId="18" fillId="0" borderId="41" xfId="16" applyFont="1" applyBorder="1" applyAlignment="1" applyProtection="1">
      <alignment horizontal="center" vertical="center"/>
      <protection locked="0"/>
    </xf>
    <xf numFmtId="0" fontId="18" fillId="0" borderId="42" xfId="16" applyFont="1" applyBorder="1" applyAlignment="1" applyProtection="1">
      <alignment horizontal="center" vertical="center"/>
      <protection locked="0"/>
    </xf>
    <xf numFmtId="0" fontId="18" fillId="4" borderId="42" xfId="16" applyFont="1" applyFill="1" applyBorder="1" applyAlignment="1" applyProtection="1">
      <alignment horizontal="center" vertical="center"/>
      <protection locked="0"/>
    </xf>
    <xf numFmtId="0" fontId="18" fillId="0" borderId="78" xfId="16" applyFont="1" applyBorder="1" applyAlignment="1" applyProtection="1">
      <alignment vertical="center"/>
      <protection locked="0"/>
    </xf>
    <xf numFmtId="0" fontId="18" fillId="0" borderId="81" xfId="16" applyFont="1" applyBorder="1" applyAlignment="1" applyProtection="1">
      <alignment vertical="center"/>
      <protection locked="0"/>
    </xf>
    <xf numFmtId="0" fontId="18" fillId="0" borderId="82" xfId="16" applyFont="1" applyBorder="1" applyAlignment="1" applyProtection="1">
      <alignment vertical="center"/>
      <protection locked="0"/>
    </xf>
    <xf numFmtId="0" fontId="18" fillId="0" borderId="84" xfId="16" applyFont="1" applyBorder="1" applyAlignment="1" applyProtection="1">
      <alignment vertical="center"/>
      <protection locked="0"/>
    </xf>
    <xf numFmtId="0" fontId="18" fillId="0" borderId="85" xfId="16" applyFont="1" applyBorder="1" applyAlignment="1" applyProtection="1">
      <alignment vertical="center"/>
      <protection locked="0"/>
    </xf>
    <xf numFmtId="0" fontId="20" fillId="6" borderId="90" xfId="16" applyFont="1" applyFill="1" applyBorder="1" applyAlignment="1" applyProtection="1">
      <alignment vertical="center"/>
    </xf>
    <xf numFmtId="0" fontId="18" fillId="4" borderId="18" xfId="16" applyFont="1" applyFill="1" applyBorder="1" applyAlignment="1" applyProtection="1">
      <alignment vertical="center"/>
      <protection locked="0"/>
    </xf>
    <xf numFmtId="0" fontId="20" fillId="0" borderId="93" xfId="16" applyFont="1" applyBorder="1" applyAlignment="1" applyProtection="1">
      <alignment vertical="center"/>
      <protection locked="0"/>
    </xf>
    <xf numFmtId="0" fontId="20" fillId="0" borderId="94" xfId="16" applyFont="1" applyBorder="1" applyAlignment="1" applyProtection="1">
      <alignment vertical="center"/>
      <protection locked="0"/>
    </xf>
    <xf numFmtId="0" fontId="20" fillId="0" borderId="87" xfId="16" applyFont="1" applyBorder="1" applyAlignment="1" applyProtection="1">
      <alignment vertical="center"/>
      <protection locked="0"/>
    </xf>
    <xf numFmtId="0" fontId="20" fillId="0" borderId="80" xfId="16" applyFont="1" applyBorder="1" applyAlignment="1" applyProtection="1">
      <alignment vertical="center"/>
      <protection locked="0"/>
    </xf>
    <xf numFmtId="0" fontId="18" fillId="0" borderId="43" xfId="16" applyFont="1" applyBorder="1" applyAlignment="1" applyProtection="1">
      <alignment horizontal="center" vertical="center"/>
      <protection locked="0"/>
    </xf>
    <xf numFmtId="0" fontId="18" fillId="0" borderId="94" xfId="16" applyFont="1" applyBorder="1" applyAlignment="1" applyProtection="1">
      <alignment vertical="center"/>
      <protection locked="0"/>
    </xf>
    <xf numFmtId="0" fontId="18" fillId="0" borderId="94" xfId="16" applyFont="1" applyBorder="1" applyAlignment="1" applyProtection="1">
      <alignment vertical="center" wrapText="1"/>
      <protection locked="0"/>
    </xf>
    <xf numFmtId="0" fontId="18" fillId="0" borderId="2" xfId="16" applyFont="1" applyBorder="1" applyAlignment="1" applyProtection="1">
      <alignment vertical="center"/>
      <protection locked="0"/>
    </xf>
    <xf numFmtId="0" fontId="18" fillId="0" borderId="78" xfId="16" applyFont="1" applyFill="1" applyBorder="1" applyAlignment="1" applyProtection="1">
      <alignment horizontal="center" vertical="center"/>
      <protection locked="0"/>
    </xf>
    <xf numFmtId="0" fontId="18" fillId="0" borderId="93" xfId="16" applyFont="1" applyFill="1" applyBorder="1" applyAlignment="1" applyProtection="1">
      <alignment horizontal="left" vertical="center"/>
      <protection locked="0"/>
    </xf>
    <xf numFmtId="0" fontId="18" fillId="0" borderId="104" xfId="16" applyFont="1" applyFill="1" applyBorder="1" applyAlignment="1" applyProtection="1">
      <alignment horizontal="left" vertical="center"/>
      <protection locked="0"/>
    </xf>
    <xf numFmtId="0" fontId="18" fillId="0" borderId="87" xfId="16" applyFont="1" applyFill="1" applyBorder="1" applyAlignment="1" applyProtection="1">
      <alignment horizontal="left" vertical="center"/>
      <protection locked="0"/>
    </xf>
    <xf numFmtId="0" fontId="20" fillId="0" borderId="78" xfId="16" applyFont="1" applyBorder="1" applyAlignment="1" applyProtection="1">
      <alignment vertical="center"/>
      <protection locked="0"/>
    </xf>
    <xf numFmtId="0" fontId="20" fillId="6" borderId="73" xfId="16" applyFont="1" applyFill="1" applyBorder="1" applyAlignment="1" applyProtection="1">
      <alignment vertical="center"/>
      <protection locked="0"/>
    </xf>
    <xf numFmtId="0" fontId="18" fillId="6" borderId="92" xfId="16" applyFont="1" applyFill="1" applyBorder="1" applyAlignment="1" applyProtection="1">
      <alignment vertical="center"/>
      <protection locked="0"/>
    </xf>
    <xf numFmtId="178" fontId="20" fillId="6" borderId="78" xfId="18" applyNumberFormat="1" applyFont="1" applyFill="1" applyBorder="1" applyAlignment="1" applyProtection="1">
      <alignment vertical="center"/>
      <protection locked="0"/>
    </xf>
    <xf numFmtId="0" fontId="18" fillId="4" borderId="5" xfId="16" applyFont="1" applyFill="1" applyBorder="1" applyAlignment="1" applyProtection="1">
      <alignment vertical="center"/>
      <protection locked="0"/>
    </xf>
    <xf numFmtId="0" fontId="20" fillId="4" borderId="42" xfId="16" applyFont="1" applyFill="1" applyBorder="1" applyAlignment="1" applyProtection="1">
      <alignment vertical="center"/>
      <protection locked="0"/>
    </xf>
    <xf numFmtId="0" fontId="20" fillId="6" borderId="111" xfId="16" applyFont="1" applyFill="1" applyBorder="1" applyAlignment="1" applyProtection="1">
      <alignment vertical="center"/>
    </xf>
    <xf numFmtId="181" fontId="20" fillId="4" borderId="21" xfId="16" applyNumberFormat="1" applyFont="1" applyFill="1" applyBorder="1" applyAlignment="1" applyProtection="1">
      <alignment vertical="center"/>
      <protection locked="0"/>
    </xf>
    <xf numFmtId="181" fontId="20" fillId="4" borderId="5" xfId="16" applyNumberFormat="1" applyFont="1" applyFill="1" applyBorder="1" applyAlignment="1" applyProtection="1">
      <alignment vertical="center"/>
      <protection locked="0"/>
    </xf>
    <xf numFmtId="181" fontId="20" fillId="4" borderId="42" xfId="16" applyNumberFormat="1" applyFont="1" applyFill="1" applyBorder="1" applyAlignment="1" applyProtection="1">
      <alignment vertical="center"/>
      <protection locked="0"/>
    </xf>
    <xf numFmtId="181" fontId="20" fillId="6" borderId="111" xfId="16" applyNumberFormat="1" applyFont="1" applyFill="1" applyBorder="1" applyAlignment="1" applyProtection="1">
      <alignment vertical="center"/>
    </xf>
    <xf numFmtId="181" fontId="18" fillId="4" borderId="44" xfId="16" applyNumberFormat="1" applyFont="1" applyFill="1" applyBorder="1" applyAlignment="1" applyProtection="1">
      <alignment vertical="center"/>
      <protection locked="0"/>
    </xf>
    <xf numFmtId="181" fontId="18" fillId="4" borderId="45" xfId="16" applyNumberFormat="1" applyFont="1" applyFill="1" applyBorder="1" applyAlignment="1" applyProtection="1">
      <alignment vertical="center"/>
      <protection locked="0"/>
    </xf>
    <xf numFmtId="181" fontId="18" fillId="4" borderId="5" xfId="16" applyNumberFormat="1" applyFont="1" applyFill="1" applyBorder="1" applyAlignment="1" applyProtection="1">
      <alignment vertical="center"/>
      <protection locked="0"/>
    </xf>
    <xf numFmtId="181" fontId="20" fillId="6" borderId="46" xfId="16" applyNumberFormat="1" applyFont="1" applyFill="1" applyBorder="1" applyAlignment="1" applyProtection="1">
      <alignment vertical="center"/>
    </xf>
    <xf numFmtId="181" fontId="18" fillId="4" borderId="18" xfId="16" applyNumberFormat="1" applyFont="1" applyFill="1" applyBorder="1" applyAlignment="1" applyProtection="1">
      <alignment vertical="center"/>
      <protection locked="0"/>
    </xf>
    <xf numFmtId="181" fontId="18" fillId="4" borderId="3" xfId="16" applyNumberFormat="1" applyFont="1" applyFill="1" applyBorder="1" applyAlignment="1" applyProtection="1">
      <alignment vertical="center"/>
      <protection locked="0"/>
    </xf>
    <xf numFmtId="181" fontId="20" fillId="6" borderId="73" xfId="16" applyNumberFormat="1" applyFont="1" applyFill="1" applyBorder="1" applyAlignment="1" applyProtection="1">
      <alignment vertical="center"/>
    </xf>
    <xf numFmtId="181" fontId="20" fillId="6" borderId="18" xfId="16" applyNumberFormat="1" applyFont="1" applyFill="1" applyBorder="1" applyAlignment="1" applyProtection="1">
      <alignment vertical="center"/>
      <protection locked="0"/>
    </xf>
    <xf numFmtId="181" fontId="20" fillId="6" borderId="3" xfId="16" applyNumberFormat="1" applyFont="1" applyFill="1" applyBorder="1" applyAlignment="1" applyProtection="1">
      <alignment vertical="center"/>
      <protection locked="0"/>
    </xf>
    <xf numFmtId="181" fontId="20" fillId="6" borderId="92" xfId="16" applyNumberFormat="1" applyFont="1" applyFill="1" applyBorder="1" applyAlignment="1" applyProtection="1">
      <alignment vertical="center"/>
      <protection locked="0"/>
    </xf>
    <xf numFmtId="181" fontId="20" fillId="6" borderId="49" xfId="16" applyNumberFormat="1" applyFont="1" applyFill="1" applyBorder="1" applyAlignment="1" applyProtection="1">
      <alignment vertical="center"/>
      <protection locked="0"/>
    </xf>
    <xf numFmtId="181" fontId="20" fillId="6" borderId="90" xfId="16" applyNumberFormat="1" applyFont="1" applyFill="1" applyBorder="1" applyAlignment="1" applyProtection="1">
      <alignment vertical="center"/>
    </xf>
    <xf numFmtId="178" fontId="18" fillId="6" borderId="92" xfId="18" applyNumberFormat="1" applyFont="1" applyFill="1" applyBorder="1" applyAlignment="1" applyProtection="1">
      <alignment vertical="center"/>
      <protection locked="0"/>
    </xf>
    <xf numFmtId="0" fontId="20" fillId="0" borderId="78" xfId="16" applyFont="1" applyBorder="1" applyAlignment="1" applyProtection="1">
      <alignment horizontal="left" vertical="center"/>
      <protection locked="0"/>
    </xf>
    <xf numFmtId="178" fontId="20" fillId="0" borderId="0" xfId="18" applyNumberFormat="1" applyFont="1" applyFill="1" applyBorder="1" applyAlignment="1" applyProtection="1">
      <alignment vertical="center"/>
      <protection locked="0"/>
    </xf>
    <xf numFmtId="0" fontId="18" fillId="4" borderId="21" xfId="16" applyFont="1" applyFill="1" applyBorder="1" applyAlignment="1" applyProtection="1">
      <alignment vertical="center"/>
      <protection locked="0"/>
    </xf>
    <xf numFmtId="0" fontId="20" fillId="4" borderId="41" xfId="16" applyFont="1" applyFill="1" applyBorder="1" applyAlignment="1" applyProtection="1">
      <alignment vertical="center"/>
      <protection locked="0"/>
    </xf>
    <xf numFmtId="0" fontId="20" fillId="6" borderId="43" xfId="16" applyFont="1" applyFill="1" applyBorder="1" applyAlignment="1" applyProtection="1">
      <alignment vertical="center"/>
    </xf>
    <xf numFmtId="0" fontId="20" fillId="0" borderId="82" xfId="16" applyFont="1" applyBorder="1" applyAlignment="1" applyProtection="1">
      <alignment vertical="center"/>
      <protection locked="0"/>
    </xf>
    <xf numFmtId="178" fontId="18" fillId="6" borderId="91" xfId="18" applyNumberFormat="1" applyFont="1" applyFill="1" applyBorder="1" applyAlignment="1" applyProtection="1">
      <alignment vertical="center"/>
      <protection locked="0"/>
    </xf>
    <xf numFmtId="0" fontId="20" fillId="0" borderId="0" xfId="16" applyFont="1" applyFill="1" applyBorder="1" applyAlignment="1" applyProtection="1">
      <alignment vertical="center"/>
      <protection locked="0"/>
    </xf>
    <xf numFmtId="0" fontId="18" fillId="0" borderId="51" xfId="16" applyFont="1" applyFill="1" applyBorder="1" applyAlignment="1" applyProtection="1">
      <alignment horizontal="center" vertical="center"/>
      <protection locked="0"/>
    </xf>
    <xf numFmtId="0" fontId="18" fillId="0" borderId="112" xfId="16" applyFont="1" applyFill="1" applyBorder="1" applyAlignment="1" applyProtection="1">
      <alignment horizontal="center" vertical="center"/>
      <protection locked="0"/>
    </xf>
    <xf numFmtId="178" fontId="18" fillId="6" borderId="18" xfId="18" applyNumberFormat="1" applyFont="1" applyFill="1" applyBorder="1" applyAlignment="1" applyProtection="1">
      <alignment vertical="center"/>
      <protection locked="0"/>
    </xf>
    <xf numFmtId="0" fontId="20" fillId="0" borderId="84" xfId="16" applyFont="1" applyFill="1" applyBorder="1" applyAlignment="1" applyProtection="1">
      <alignment vertical="center"/>
      <protection locked="0"/>
    </xf>
    <xf numFmtId="0" fontId="18" fillId="0" borderId="84" xfId="16" applyFont="1" applyFill="1" applyBorder="1" applyAlignment="1" applyProtection="1">
      <alignment vertical="center"/>
      <protection locked="0"/>
    </xf>
    <xf numFmtId="0" fontId="18" fillId="4" borderId="91" xfId="16" applyFont="1" applyFill="1" applyBorder="1" applyAlignment="1" applyProtection="1">
      <alignment vertical="center"/>
      <protection locked="0"/>
    </xf>
    <xf numFmtId="0" fontId="18" fillId="4" borderId="88" xfId="16" applyFont="1" applyFill="1" applyBorder="1" applyAlignment="1" applyProtection="1">
      <alignment vertical="center"/>
      <protection locked="0"/>
    </xf>
    <xf numFmtId="0" fontId="20" fillId="6" borderId="50" xfId="16" applyFont="1" applyFill="1" applyBorder="1" applyAlignment="1" applyProtection="1">
      <alignment vertical="center"/>
    </xf>
    <xf numFmtId="0" fontId="0" fillId="0" borderId="0" xfId="0" applyBorder="1">
      <alignment vertical="center"/>
    </xf>
    <xf numFmtId="0" fontId="0" fillId="0" borderId="0" xfId="0" applyBorder="1" applyAlignment="1">
      <alignment horizontal="center" vertical="center"/>
    </xf>
    <xf numFmtId="0" fontId="18" fillId="0" borderId="70" xfId="16" applyFont="1" applyFill="1" applyBorder="1" applyAlignment="1" applyProtection="1">
      <alignment horizontal="center" vertical="center"/>
      <protection locked="0"/>
    </xf>
    <xf numFmtId="0" fontId="0" fillId="0" borderId="8" xfId="0" applyBorder="1">
      <alignment vertical="center"/>
    </xf>
    <xf numFmtId="0" fontId="0" fillId="0" borderId="47" xfId="0" applyBorder="1" applyAlignment="1">
      <alignment horizontal="center" vertical="center"/>
    </xf>
    <xf numFmtId="0" fontId="0" fillId="0" borderId="96" xfId="0" applyBorder="1" applyAlignment="1">
      <alignment horizontal="center" vertical="center"/>
    </xf>
    <xf numFmtId="0" fontId="20" fillId="0" borderId="2" xfId="16" applyFont="1" applyBorder="1" applyAlignment="1" applyProtection="1">
      <alignment vertical="center"/>
      <protection locked="0"/>
    </xf>
    <xf numFmtId="181" fontId="20" fillId="6" borderId="111" xfId="16" applyNumberFormat="1" applyFont="1" applyFill="1" applyBorder="1" applyAlignment="1" applyProtection="1">
      <alignment vertical="center"/>
      <protection locked="0"/>
    </xf>
    <xf numFmtId="181" fontId="20" fillId="6" borderId="46" xfId="16" applyNumberFormat="1" applyFont="1" applyFill="1" applyBorder="1" applyAlignment="1" applyProtection="1">
      <alignment vertical="center"/>
      <protection locked="0"/>
    </xf>
    <xf numFmtId="181" fontId="20" fillId="6" borderId="73" xfId="16" applyNumberFormat="1" applyFont="1" applyFill="1" applyBorder="1" applyAlignment="1" applyProtection="1">
      <alignment vertical="center"/>
      <protection locked="0"/>
    </xf>
    <xf numFmtId="181" fontId="20" fillId="6" borderId="90" xfId="16" applyNumberFormat="1" applyFont="1" applyFill="1" applyBorder="1" applyAlignment="1" applyProtection="1">
      <alignment vertical="center"/>
      <protection locked="0"/>
    </xf>
    <xf numFmtId="178" fontId="5" fillId="0" borderId="0" xfId="4" applyNumberFormat="1" applyFill="1" applyBorder="1" applyProtection="1">
      <alignment vertical="center"/>
      <protection locked="0"/>
    </xf>
    <xf numFmtId="0" fontId="20" fillId="6" borderId="43" xfId="16" applyFont="1" applyFill="1" applyBorder="1" applyAlignment="1" applyProtection="1">
      <alignment vertical="center"/>
      <protection locked="0"/>
    </xf>
    <xf numFmtId="0" fontId="20" fillId="6" borderId="111" xfId="16" applyFont="1" applyFill="1" applyBorder="1" applyAlignment="1" applyProtection="1">
      <alignment vertical="center"/>
      <protection locked="0"/>
    </xf>
    <xf numFmtId="0" fontId="20" fillId="6" borderId="90" xfId="16" applyFont="1" applyFill="1" applyBorder="1" applyAlignment="1" applyProtection="1">
      <alignment vertical="center"/>
      <protection locked="0"/>
    </xf>
    <xf numFmtId="0" fontId="20" fillId="6" borderId="50" xfId="16" applyFont="1" applyFill="1" applyBorder="1" applyAlignment="1" applyProtection="1">
      <alignment vertical="center"/>
      <protection locked="0"/>
    </xf>
    <xf numFmtId="178" fontId="54" fillId="6" borderId="78" xfId="4" applyNumberFormat="1" applyFont="1" applyFill="1" applyBorder="1" applyProtection="1">
      <alignment vertical="center"/>
      <protection locked="0"/>
    </xf>
    <xf numFmtId="0" fontId="18" fillId="6" borderId="0" xfId="16" applyFont="1" applyFill="1" applyBorder="1" applyAlignment="1" applyProtection="1">
      <alignment vertical="center"/>
      <protection locked="0"/>
    </xf>
    <xf numFmtId="178" fontId="18" fillId="6" borderId="102" xfId="18" applyNumberFormat="1" applyFont="1" applyFill="1" applyBorder="1" applyAlignment="1" applyProtection="1">
      <alignment horizontal="right" vertical="center"/>
      <protection locked="0"/>
    </xf>
    <xf numFmtId="178" fontId="18" fillId="6" borderId="7" xfId="18" applyNumberFormat="1" applyFont="1" applyFill="1" applyBorder="1" applyAlignment="1" applyProtection="1">
      <alignment horizontal="right" vertical="center"/>
      <protection locked="0"/>
    </xf>
    <xf numFmtId="178" fontId="18" fillId="6" borderId="103" xfId="18" applyNumberFormat="1" applyFont="1" applyFill="1" applyBorder="1" applyAlignment="1" applyProtection="1">
      <alignment horizontal="right" vertical="center"/>
      <protection locked="0"/>
    </xf>
    <xf numFmtId="178" fontId="18" fillId="6" borderId="44" xfId="18" applyNumberFormat="1" applyFont="1" applyFill="1" applyBorder="1" applyAlignment="1" applyProtection="1">
      <alignment horizontal="right" vertical="center"/>
      <protection locked="0"/>
    </xf>
    <xf numFmtId="0" fontId="18" fillId="6" borderId="0" xfId="16" applyFont="1" applyFill="1" applyBorder="1" applyAlignment="1" applyProtection="1">
      <alignment horizontal="center" vertical="center"/>
      <protection locked="0"/>
    </xf>
    <xf numFmtId="178" fontId="18" fillId="6" borderId="89" xfId="18" applyNumberFormat="1" applyFont="1" applyFill="1" applyBorder="1" applyAlignment="1" applyProtection="1">
      <alignment horizontal="right" vertical="center"/>
      <protection locked="0"/>
    </xf>
    <xf numFmtId="178" fontId="18" fillId="6" borderId="78" xfId="18" applyNumberFormat="1" applyFont="1" applyFill="1" applyBorder="1" applyAlignment="1" applyProtection="1">
      <alignment vertical="center"/>
      <protection locked="0"/>
    </xf>
    <xf numFmtId="178" fontId="18" fillId="6" borderId="41" xfId="18" applyNumberFormat="1" applyFont="1" applyFill="1" applyBorder="1" applyAlignment="1" applyProtection="1">
      <alignment horizontal="right" vertical="center"/>
      <protection locked="0"/>
    </xf>
    <xf numFmtId="0" fontId="18" fillId="4" borderId="0" xfId="16" applyFont="1" applyFill="1" applyAlignment="1" applyProtection="1">
      <alignment vertical="center"/>
      <protection locked="0"/>
    </xf>
    <xf numFmtId="181" fontId="20" fillId="6" borderId="3" xfId="16" applyNumberFormat="1" applyFont="1" applyFill="1" applyBorder="1" applyAlignment="1" applyProtection="1">
      <alignment vertical="center"/>
    </xf>
    <xf numFmtId="181" fontId="20" fillId="6" borderId="49" xfId="16" applyNumberFormat="1" applyFont="1" applyFill="1" applyBorder="1" applyAlignment="1" applyProtection="1">
      <alignment vertical="center"/>
    </xf>
    <xf numFmtId="178" fontId="20" fillId="6" borderId="78" xfId="18" applyNumberFormat="1" applyFont="1" applyFill="1" applyBorder="1" applyAlignment="1" applyProtection="1">
      <alignment vertical="center"/>
    </xf>
    <xf numFmtId="178" fontId="54" fillId="6" borderId="78" xfId="4" applyNumberFormat="1" applyFont="1" applyFill="1" applyBorder="1" applyProtection="1">
      <alignment vertical="center"/>
    </xf>
    <xf numFmtId="0" fontId="18" fillId="6" borderId="0" xfId="16" applyFont="1" applyFill="1" applyBorder="1" applyAlignment="1" applyProtection="1">
      <alignment vertical="center"/>
    </xf>
    <xf numFmtId="178" fontId="18" fillId="6" borderId="102" xfId="18" applyNumberFormat="1" applyFont="1" applyFill="1" applyBorder="1" applyAlignment="1" applyProtection="1">
      <alignment horizontal="right" vertical="center"/>
    </xf>
    <xf numFmtId="178" fontId="18" fillId="6" borderId="7" xfId="18" applyNumberFormat="1" applyFont="1" applyFill="1" applyBorder="1" applyAlignment="1" applyProtection="1">
      <alignment horizontal="right" vertical="center"/>
    </xf>
    <xf numFmtId="178" fontId="18" fillId="6" borderId="103" xfId="18" applyNumberFormat="1" applyFont="1" applyFill="1" applyBorder="1" applyAlignment="1" applyProtection="1">
      <alignment horizontal="right" vertical="center"/>
    </xf>
    <xf numFmtId="0" fontId="20" fillId="6" borderId="73" xfId="16" applyFont="1" applyFill="1" applyBorder="1" applyAlignment="1" applyProtection="1">
      <alignment vertical="center"/>
    </xf>
    <xf numFmtId="0" fontId="18" fillId="6" borderId="92" xfId="16" applyFont="1" applyFill="1" applyBorder="1" applyAlignment="1" applyProtection="1">
      <alignment vertical="center"/>
    </xf>
    <xf numFmtId="178" fontId="18" fillId="6" borderId="2" xfId="18" applyNumberFormat="1" applyFont="1" applyFill="1" applyBorder="1" applyAlignment="1" applyProtection="1">
      <alignment vertical="center"/>
    </xf>
    <xf numFmtId="178" fontId="18" fillId="6" borderId="44" xfId="18" applyNumberFormat="1" applyFont="1" applyFill="1" applyBorder="1" applyAlignment="1" applyProtection="1">
      <alignment horizontal="right" vertical="center"/>
    </xf>
    <xf numFmtId="0" fontId="18" fillId="6" borderId="0" xfId="16" applyFont="1" applyFill="1" applyBorder="1" applyAlignment="1" applyProtection="1">
      <alignment horizontal="center" vertical="center"/>
    </xf>
    <xf numFmtId="178" fontId="18" fillId="6" borderId="89" xfId="18" applyNumberFormat="1" applyFont="1" applyFill="1" applyBorder="1" applyAlignment="1" applyProtection="1">
      <alignment horizontal="right" vertical="center"/>
    </xf>
    <xf numFmtId="178" fontId="18" fillId="6" borderId="78" xfId="18" applyNumberFormat="1" applyFont="1" applyFill="1" applyBorder="1" applyAlignment="1" applyProtection="1">
      <alignment vertical="center"/>
    </xf>
    <xf numFmtId="178" fontId="18" fillId="6" borderId="41" xfId="18" applyNumberFormat="1" applyFont="1" applyFill="1" applyBorder="1" applyAlignment="1" applyProtection="1">
      <alignment horizontal="right"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1" fillId="0" borderId="8" xfId="0" applyFont="1" applyFill="1" applyBorder="1" applyAlignment="1">
      <alignment vertical="center"/>
    </xf>
    <xf numFmtId="0" fontId="0" fillId="0" borderId="3" xfId="0" applyFont="1" applyFill="1" applyBorder="1" applyAlignment="1">
      <alignment vertical="center"/>
    </xf>
    <xf numFmtId="0" fontId="0" fillId="0" borderId="4" xfId="0" applyFont="1" applyFill="1" applyBorder="1" applyAlignment="1">
      <alignment vertical="center"/>
    </xf>
    <xf numFmtId="0" fontId="0" fillId="0" borderId="3"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3"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12" fillId="0" borderId="2" xfId="2" applyFont="1" applyBorder="1" applyAlignment="1">
      <alignment vertical="center"/>
    </xf>
    <xf numFmtId="0" fontId="11" fillId="0" borderId="9" xfId="2" applyBorder="1" applyAlignment="1">
      <alignment vertical="center"/>
    </xf>
    <xf numFmtId="0" fontId="11" fillId="0" borderId="7" xfId="2" applyBorder="1" applyAlignment="1">
      <alignment vertical="center"/>
    </xf>
    <xf numFmtId="0" fontId="11" fillId="0" borderId="11" xfId="2" applyBorder="1" applyAlignment="1">
      <alignment vertical="center"/>
    </xf>
    <xf numFmtId="0" fontId="13" fillId="0" borderId="0" xfId="2" applyFont="1" applyAlignment="1">
      <alignment horizontal="center" vertical="center"/>
    </xf>
    <xf numFmtId="0" fontId="12" fillId="0" borderId="9" xfId="2" applyFont="1" applyBorder="1" applyAlignment="1">
      <alignment vertical="center"/>
    </xf>
    <xf numFmtId="0" fontId="12" fillId="0" borderId="7" xfId="2" applyFont="1" applyBorder="1" applyAlignment="1">
      <alignment vertical="center"/>
    </xf>
    <xf numFmtId="0" fontId="12" fillId="0" borderId="11" xfId="2" applyFont="1" applyBorder="1" applyAlignment="1">
      <alignment vertical="center"/>
    </xf>
    <xf numFmtId="0" fontId="11" fillId="0" borderId="2" xfId="2" applyBorder="1" applyAlignment="1">
      <alignment vertical="center"/>
    </xf>
    <xf numFmtId="0" fontId="16" fillId="0" borderId="2" xfId="2" applyFont="1" applyBorder="1" applyAlignment="1">
      <alignment horizontal="center" vertical="center"/>
    </xf>
    <xf numFmtId="0" fontId="16" fillId="0" borderId="9" xfId="2" applyFont="1" applyBorder="1" applyAlignment="1">
      <alignment horizontal="center" vertical="center"/>
    </xf>
    <xf numFmtId="0" fontId="12" fillId="0" borderId="2" xfId="2" applyFont="1" applyBorder="1" applyAlignment="1">
      <alignment vertical="center" wrapText="1"/>
    </xf>
    <xf numFmtId="0" fontId="15" fillId="0" borderId="2" xfId="2" applyFont="1" applyBorder="1" applyAlignment="1">
      <alignment horizontal="center" vertical="center"/>
    </xf>
    <xf numFmtId="0" fontId="15" fillId="0" borderId="9" xfId="2" applyFont="1" applyBorder="1" applyAlignment="1">
      <alignment horizontal="center" vertical="center"/>
    </xf>
    <xf numFmtId="0" fontId="7" fillId="0" borderId="27" xfId="1" applyFont="1" applyFill="1" applyBorder="1" applyAlignment="1">
      <alignment horizontal="left" vertical="center"/>
    </xf>
    <xf numFmtId="0" fontId="7" fillId="0" borderId="28" xfId="1" applyFont="1" applyFill="1" applyBorder="1" applyAlignment="1">
      <alignment horizontal="left" vertical="center"/>
    </xf>
    <xf numFmtId="0" fontId="7" fillId="0" borderId="29" xfId="1" applyFont="1" applyFill="1" applyBorder="1" applyAlignment="1">
      <alignment horizontal="left" vertical="center"/>
    </xf>
    <xf numFmtId="0" fontId="7" fillId="0" borderId="3" xfId="1" applyFont="1" applyFill="1" applyBorder="1" applyAlignment="1">
      <alignment horizontal="center" vertical="center"/>
    </xf>
    <xf numFmtId="0" fontId="7" fillId="0" borderId="5"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3" xfId="1" applyFont="1" applyFill="1" applyBorder="1" applyAlignment="1">
      <alignment horizontal="left" vertical="center" shrinkToFit="1"/>
    </xf>
    <xf numFmtId="0" fontId="7" fillId="0" borderId="5" xfId="1" applyFont="1" applyFill="1" applyBorder="1" applyAlignment="1">
      <alignment horizontal="left" vertical="center" shrinkToFit="1"/>
    </xf>
    <xf numFmtId="0" fontId="7" fillId="0" borderId="4" xfId="1" applyFont="1" applyFill="1" applyBorder="1" applyAlignment="1">
      <alignment horizontal="left" vertical="center" shrinkToFit="1"/>
    </xf>
    <xf numFmtId="0" fontId="7" fillId="0" borderId="3" xfId="1" applyFont="1" applyFill="1" applyBorder="1" applyAlignment="1">
      <alignment horizontal="left" vertical="center" wrapText="1"/>
    </xf>
    <xf numFmtId="0" fontId="7" fillId="0" borderId="5" xfId="1" applyFont="1" applyFill="1" applyBorder="1" applyAlignment="1">
      <alignment horizontal="left" vertical="center" wrapText="1"/>
    </xf>
    <xf numFmtId="0" fontId="7" fillId="0" borderId="4" xfId="1" applyFont="1" applyFill="1" applyBorder="1" applyAlignment="1">
      <alignment horizontal="left" vertical="center" wrapText="1"/>
    </xf>
    <xf numFmtId="0" fontId="8" fillId="0" borderId="3" xfId="1" applyFont="1" applyFill="1" applyBorder="1" applyAlignment="1">
      <alignment horizontal="left" vertical="center"/>
    </xf>
    <xf numFmtId="0" fontId="8" fillId="0" borderId="5" xfId="1" applyFont="1" applyFill="1" applyBorder="1" applyAlignment="1">
      <alignment horizontal="left" vertical="center"/>
    </xf>
    <xf numFmtId="0" fontId="8" fillId="0" borderId="4" xfId="1" applyFont="1" applyFill="1" applyBorder="1" applyAlignment="1">
      <alignment horizontal="left" vertical="center"/>
    </xf>
    <xf numFmtId="0" fontId="7" fillId="0" borderId="22" xfId="1" applyFont="1" applyFill="1" applyBorder="1" applyAlignment="1">
      <alignment horizontal="left" vertical="center"/>
    </xf>
    <xf numFmtId="0" fontId="0" fillId="0" borderId="22" xfId="1" applyFont="1" applyFill="1" applyBorder="1" applyAlignment="1">
      <alignment horizontal="left" vertical="center"/>
    </xf>
    <xf numFmtId="0" fontId="7" fillId="0" borderId="23" xfId="1" applyFont="1" applyFill="1" applyBorder="1" applyAlignment="1">
      <alignment horizontal="left" vertical="center"/>
    </xf>
    <xf numFmtId="0" fontId="7" fillId="0" borderId="24" xfId="1" applyFont="1" applyFill="1" applyBorder="1" applyAlignment="1">
      <alignment horizontal="left" vertical="center"/>
    </xf>
    <xf numFmtId="0" fontId="7" fillId="0" borderId="25" xfId="1" applyFont="1" applyFill="1" applyBorder="1" applyAlignment="1">
      <alignment horizontal="left" vertical="center"/>
    </xf>
    <xf numFmtId="0" fontId="7" fillId="0" borderId="35" xfId="1" applyFont="1" applyFill="1" applyBorder="1" applyAlignment="1">
      <alignment horizontal="left" vertical="center" wrapText="1"/>
    </xf>
    <xf numFmtId="0" fontId="7" fillId="0" borderId="36" xfId="1" applyFont="1" applyFill="1" applyBorder="1" applyAlignment="1">
      <alignment horizontal="left" vertical="center"/>
    </xf>
    <xf numFmtId="0" fontId="7" fillId="0" borderId="37" xfId="1" applyFont="1" applyFill="1" applyBorder="1" applyAlignment="1">
      <alignment horizontal="left" vertical="center"/>
    </xf>
    <xf numFmtId="0" fontId="0" fillId="0" borderId="24" xfId="1" applyFont="1" applyFill="1" applyBorder="1" applyAlignment="1">
      <alignment horizontal="left" vertical="center"/>
    </xf>
    <xf numFmtId="0" fontId="0" fillId="0" borderId="25" xfId="1" applyFont="1" applyFill="1" applyBorder="1" applyAlignment="1">
      <alignment horizontal="left" vertical="center"/>
    </xf>
    <xf numFmtId="0" fontId="7" fillId="0" borderId="12" xfId="1" applyFont="1" applyFill="1" applyBorder="1" applyAlignment="1">
      <alignment horizontal="left" vertical="top"/>
    </xf>
    <xf numFmtId="0" fontId="7" fillId="0" borderId="13" xfId="1" applyFont="1" applyFill="1" applyBorder="1" applyAlignment="1">
      <alignment horizontal="left" vertical="top"/>
    </xf>
    <xf numFmtId="0" fontId="7" fillId="0" borderId="18" xfId="1" applyFont="1" applyFill="1" applyBorder="1" applyAlignment="1">
      <alignment horizontal="left" vertical="top"/>
    </xf>
    <xf numFmtId="0" fontId="7" fillId="0" borderId="20" xfId="1" applyFont="1" applyFill="1" applyBorder="1" applyAlignment="1">
      <alignment horizontal="left" vertical="top"/>
    </xf>
    <xf numFmtId="0" fontId="7" fillId="0" borderId="0" xfId="1" applyFont="1" applyFill="1" applyBorder="1" applyAlignment="1">
      <alignment horizontal="left" vertical="top"/>
    </xf>
    <xf numFmtId="0" fontId="7" fillId="0" borderId="21" xfId="1" applyFont="1" applyFill="1" applyBorder="1" applyAlignment="1">
      <alignment horizontal="left" vertical="top"/>
    </xf>
    <xf numFmtId="0" fontId="7" fillId="0" borderId="30" xfId="1" applyFont="1" applyFill="1" applyBorder="1" applyAlignment="1">
      <alignment horizontal="left" vertical="top"/>
    </xf>
    <xf numFmtId="0" fontId="7" fillId="0" borderId="8" xfId="1" applyFont="1" applyFill="1" applyBorder="1" applyAlignment="1">
      <alignment horizontal="left" vertical="top"/>
    </xf>
    <xf numFmtId="0" fontId="7" fillId="0" borderId="31" xfId="1" applyFont="1" applyFill="1" applyBorder="1" applyAlignment="1">
      <alignment horizontal="left" vertical="top"/>
    </xf>
    <xf numFmtId="0" fontId="7" fillId="0" borderId="22" xfId="1" applyFont="1" applyFill="1" applyBorder="1" applyAlignment="1">
      <alignment horizontal="left" vertical="center" wrapText="1"/>
    </xf>
    <xf numFmtId="0" fontId="7" fillId="0" borderId="17" xfId="1" applyFont="1" applyFill="1" applyBorder="1" applyAlignment="1">
      <alignment horizontal="left" vertical="center"/>
    </xf>
    <xf numFmtId="0" fontId="0" fillId="0" borderId="17" xfId="1" applyFont="1" applyFill="1" applyBorder="1" applyAlignment="1">
      <alignment horizontal="left" vertical="center"/>
    </xf>
    <xf numFmtId="0" fontId="6" fillId="0" borderId="0" xfId="1" applyFont="1" applyFill="1" applyBorder="1" applyAlignment="1">
      <alignment horizontal="center" vertical="center"/>
    </xf>
    <xf numFmtId="0" fontId="7" fillId="0" borderId="9" xfId="1" applyFont="1" applyFill="1" applyBorder="1" applyAlignment="1">
      <alignment horizontal="center" vertical="center"/>
    </xf>
    <xf numFmtId="0" fontId="7" fillId="0" borderId="11"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12" xfId="1" applyFont="1" applyFill="1" applyBorder="1" applyAlignment="1">
      <alignment horizontal="left" vertical="center" wrapText="1"/>
    </xf>
    <xf numFmtId="0" fontId="7" fillId="0" borderId="13" xfId="1" applyFont="1" applyFill="1" applyBorder="1" applyAlignment="1">
      <alignment horizontal="left" vertical="center" wrapText="1"/>
    </xf>
    <xf numFmtId="0" fontId="7" fillId="0" borderId="14" xfId="1" applyFont="1" applyFill="1" applyBorder="1" applyAlignment="1">
      <alignment horizontal="center" vertical="center"/>
    </xf>
    <xf numFmtId="0" fontId="7" fillId="0" borderId="15" xfId="1" applyFont="1" applyFill="1" applyBorder="1" applyAlignment="1">
      <alignment horizontal="center" vertical="center"/>
    </xf>
    <xf numFmtId="0" fontId="7" fillId="0" borderId="16" xfId="1" applyFont="1" applyFill="1" applyBorder="1" applyAlignment="1">
      <alignment horizontal="center" vertical="center"/>
    </xf>
    <xf numFmtId="0" fontId="7" fillId="0" borderId="9" xfId="9" applyFont="1" applyFill="1" applyBorder="1" applyAlignment="1">
      <alignment horizontal="center" vertical="center" wrapText="1"/>
    </xf>
    <xf numFmtId="0" fontId="7" fillId="0" borderId="7" xfId="9" applyFont="1" applyFill="1" applyBorder="1" applyAlignment="1">
      <alignment horizontal="center" vertical="center" wrapText="1"/>
    </xf>
    <xf numFmtId="0" fontId="7" fillId="0" borderId="11" xfId="9" applyFont="1" applyFill="1" applyBorder="1" applyAlignment="1">
      <alignment horizontal="center" vertical="center" wrapText="1"/>
    </xf>
    <xf numFmtId="0" fontId="7" fillId="2" borderId="9" xfId="9" applyFont="1" applyFill="1" applyBorder="1" applyAlignment="1">
      <alignment horizontal="center" vertical="center"/>
    </xf>
    <xf numFmtId="0" fontId="7" fillId="2" borderId="7" xfId="9" applyFont="1" applyFill="1" applyBorder="1" applyAlignment="1">
      <alignment horizontal="center" vertical="center"/>
    </xf>
    <xf numFmtId="0" fontId="7" fillId="2" borderId="11" xfId="9" applyFont="1" applyFill="1" applyBorder="1" applyAlignment="1">
      <alignment horizontal="center" vertical="center"/>
    </xf>
    <xf numFmtId="0" fontId="7" fillId="0" borderId="0" xfId="9" applyFont="1" applyFill="1" applyAlignment="1">
      <alignment horizontal="center" vertical="center"/>
    </xf>
    <xf numFmtId="0" fontId="7" fillId="0" borderId="0" xfId="9" applyFont="1" applyAlignment="1">
      <alignment horizontal="center" vertical="center" shrinkToFit="1"/>
    </xf>
    <xf numFmtId="0" fontId="7" fillId="0" borderId="8" xfId="9" applyFont="1" applyFill="1" applyBorder="1" applyAlignment="1">
      <alignment horizontal="justify" vertical="center" wrapText="1"/>
    </xf>
    <xf numFmtId="0" fontId="7" fillId="2" borderId="9" xfId="9" applyFont="1" applyFill="1" applyBorder="1" applyAlignment="1">
      <alignment horizontal="center" vertical="center" wrapText="1"/>
    </xf>
    <xf numFmtId="0" fontId="7" fillId="2" borderId="7" xfId="9" applyFont="1" applyFill="1" applyBorder="1" applyAlignment="1">
      <alignment horizontal="center" vertical="center" wrapText="1"/>
    </xf>
    <xf numFmtId="0" fontId="7" fillId="2" borderId="11" xfId="9" applyFont="1" applyFill="1" applyBorder="1" applyAlignment="1">
      <alignment horizontal="center" vertical="center" wrapText="1"/>
    </xf>
    <xf numFmtId="0" fontId="7" fillId="0" borderId="3" xfId="9" applyFont="1" applyFill="1" applyBorder="1" applyAlignment="1">
      <alignment horizontal="center" vertical="center" textRotation="255" shrinkToFit="1"/>
    </xf>
    <xf numFmtId="0" fontId="7" fillId="0" borderId="5" xfId="9" applyFont="1" applyFill="1" applyBorder="1" applyAlignment="1">
      <alignment horizontal="center" vertical="center" textRotation="255" shrinkToFit="1"/>
    </xf>
    <xf numFmtId="0" fontId="7" fillId="0" borderId="4" xfId="9" applyFont="1" applyFill="1" applyBorder="1" applyAlignment="1">
      <alignment horizontal="center" vertical="center" textRotation="255" shrinkToFit="1"/>
    </xf>
    <xf numFmtId="0" fontId="7" fillId="0" borderId="12" xfId="9" applyFont="1" applyFill="1" applyBorder="1" applyAlignment="1">
      <alignment horizontal="left" vertical="center" wrapText="1"/>
    </xf>
    <xf numFmtId="0" fontId="7" fillId="0" borderId="13" xfId="9" applyFont="1" applyFill="1" applyBorder="1" applyAlignment="1">
      <alignment horizontal="left" vertical="center" wrapText="1"/>
    </xf>
    <xf numFmtId="0" fontId="7" fillId="0" borderId="18" xfId="9" applyFont="1" applyFill="1" applyBorder="1" applyAlignment="1">
      <alignment horizontal="left" vertical="center" wrapText="1"/>
    </xf>
    <xf numFmtId="0" fontId="7" fillId="0" borderId="32" xfId="9" applyFont="1" applyFill="1" applyBorder="1" applyAlignment="1">
      <alignment horizontal="left" vertical="center" wrapText="1"/>
    </xf>
    <xf numFmtId="0" fontId="7" fillId="0" borderId="33" xfId="9" applyFont="1" applyFill="1" applyBorder="1" applyAlignment="1">
      <alignment horizontal="left" vertical="center" wrapText="1"/>
    </xf>
    <xf numFmtId="0" fontId="7" fillId="0" borderId="34" xfId="9" applyFont="1" applyFill="1" applyBorder="1" applyAlignment="1">
      <alignment horizontal="left" vertical="center" wrapText="1"/>
    </xf>
    <xf numFmtId="0" fontId="7" fillId="0" borderId="30" xfId="9" applyFont="1" applyFill="1" applyBorder="1" applyAlignment="1">
      <alignment horizontal="left" vertical="center" wrapText="1"/>
    </xf>
    <xf numFmtId="0" fontId="7" fillId="0" borderId="8" xfId="9" applyFont="1" applyFill="1" applyBorder="1" applyAlignment="1">
      <alignment horizontal="left" vertical="center" wrapText="1"/>
    </xf>
    <xf numFmtId="0" fontId="7" fillId="0" borderId="31" xfId="9" applyFont="1" applyFill="1" applyBorder="1" applyAlignment="1">
      <alignment horizontal="left" vertical="center" wrapText="1"/>
    </xf>
    <xf numFmtId="0" fontId="7" fillId="0" borderId="27" xfId="9" applyFont="1" applyFill="1" applyBorder="1" applyAlignment="1">
      <alignment horizontal="left" vertical="center" wrapText="1"/>
    </xf>
    <xf numFmtId="0" fontId="7" fillId="0" borderId="28" xfId="9" applyFont="1" applyFill="1" applyBorder="1" applyAlignment="1">
      <alignment horizontal="left" vertical="center" wrapText="1"/>
    </xf>
    <xf numFmtId="0" fontId="7" fillId="0" borderId="29" xfId="9" applyFont="1" applyFill="1" applyBorder="1" applyAlignment="1">
      <alignment horizontal="left" vertical="center" wrapText="1"/>
    </xf>
    <xf numFmtId="0" fontId="7" fillId="0" borderId="20" xfId="9" applyFont="1" applyFill="1" applyBorder="1" applyAlignment="1">
      <alignment horizontal="left" vertical="center" wrapText="1"/>
    </xf>
    <xf numFmtId="0" fontId="7" fillId="0" borderId="0" xfId="9" applyFont="1" applyFill="1" applyBorder="1" applyAlignment="1">
      <alignment horizontal="left" vertical="center" wrapText="1"/>
    </xf>
    <xf numFmtId="0" fontId="7" fillId="0" borderId="21" xfId="9" applyFont="1" applyFill="1" applyBorder="1" applyAlignment="1">
      <alignment horizontal="left" vertical="center" wrapText="1"/>
    </xf>
    <xf numFmtId="0" fontId="7" fillId="0" borderId="7" xfId="9" applyFont="1" applyFill="1" applyBorder="1" applyAlignment="1">
      <alignment horizontal="justify" vertical="center" wrapText="1"/>
    </xf>
    <xf numFmtId="0" fontId="7" fillId="0" borderId="11" xfId="9" applyFont="1" applyFill="1" applyBorder="1" applyAlignment="1">
      <alignment horizontal="justify" vertical="center" wrapText="1"/>
    </xf>
    <xf numFmtId="0" fontId="7" fillId="0" borderId="9" xfId="9" applyFont="1" applyFill="1" applyBorder="1" applyAlignment="1">
      <alignment horizontal="left" wrapText="1"/>
    </xf>
    <xf numFmtId="0" fontId="7" fillId="0" borderId="7" xfId="9" applyFont="1" applyFill="1" applyBorder="1" applyAlignment="1">
      <alignment horizontal="left" wrapText="1"/>
    </xf>
    <xf numFmtId="0" fontId="7" fillId="0" borderId="11" xfId="9" applyFont="1" applyFill="1" applyBorder="1" applyAlignment="1">
      <alignment horizontal="left" wrapText="1"/>
    </xf>
    <xf numFmtId="0" fontId="7" fillId="0" borderId="9" xfId="9" applyFont="1" applyFill="1" applyBorder="1" applyAlignment="1">
      <alignment horizontal="center" wrapText="1"/>
    </xf>
    <xf numFmtId="0" fontId="7" fillId="0" borderId="7" xfId="9" applyFont="1" applyFill="1" applyBorder="1" applyAlignment="1">
      <alignment horizontal="center" wrapText="1"/>
    </xf>
    <xf numFmtId="0" fontId="7" fillId="0" borderId="11" xfId="9" applyFont="1" applyFill="1" applyBorder="1" applyAlignment="1">
      <alignment horizontal="center" wrapText="1"/>
    </xf>
    <xf numFmtId="0" fontId="7" fillId="0" borderId="7" xfId="9" applyFont="1" applyFill="1" applyBorder="1" applyAlignment="1">
      <alignment horizontal="justify" wrapText="1"/>
    </xf>
    <xf numFmtId="0" fontId="7" fillId="0" borderId="3" xfId="9" applyFont="1" applyFill="1" applyBorder="1" applyAlignment="1">
      <alignment horizontal="center" vertical="center" textRotation="255" wrapText="1"/>
    </xf>
    <xf numFmtId="0" fontId="7" fillId="0" borderId="5" xfId="9" applyFont="1" applyFill="1" applyBorder="1" applyAlignment="1">
      <alignment horizontal="center" vertical="center" textRotation="255" wrapText="1"/>
    </xf>
    <xf numFmtId="0" fontId="7" fillId="0" borderId="4" xfId="9" applyFont="1" applyFill="1" applyBorder="1" applyAlignment="1">
      <alignment horizontal="center" vertical="center" textRotation="255" wrapText="1"/>
    </xf>
    <xf numFmtId="0" fontId="7" fillId="0" borderId="12" xfId="9" applyFont="1" applyFill="1" applyBorder="1" applyAlignment="1">
      <alignment horizontal="justify" vertical="center" wrapText="1"/>
    </xf>
    <xf numFmtId="0" fontId="7" fillId="0" borderId="13" xfId="9" applyFont="1" applyFill="1" applyBorder="1" applyAlignment="1">
      <alignment horizontal="justify" vertical="center" wrapText="1"/>
    </xf>
    <xf numFmtId="0" fontId="7" fillId="0" borderId="18" xfId="9" applyFont="1" applyFill="1" applyBorder="1" applyAlignment="1">
      <alignment horizontal="justify" vertical="center" wrapText="1"/>
    </xf>
    <xf numFmtId="0" fontId="7" fillId="0" borderId="38" xfId="9" applyFont="1" applyFill="1" applyBorder="1" applyAlignment="1">
      <alignment horizontal="justify" vertical="center" wrapText="1"/>
    </xf>
    <xf numFmtId="0" fontId="7" fillId="0" borderId="39" xfId="9" applyFont="1" applyFill="1" applyBorder="1" applyAlignment="1">
      <alignment horizontal="justify" vertical="center" wrapText="1"/>
    </xf>
    <xf numFmtId="0" fontId="7" fillId="0" borderId="40" xfId="9" applyFont="1" applyFill="1" applyBorder="1" applyAlignment="1">
      <alignment horizontal="justify" vertical="center" wrapText="1"/>
    </xf>
    <xf numFmtId="0" fontId="7" fillId="0" borderId="27" xfId="9" applyFont="1" applyFill="1" applyBorder="1" applyAlignment="1">
      <alignment horizontal="justify" vertical="center" wrapText="1"/>
    </xf>
    <xf numFmtId="0" fontId="7" fillId="0" borderId="28" xfId="9" applyFont="1" applyFill="1" applyBorder="1" applyAlignment="1">
      <alignment horizontal="justify" vertical="center" wrapText="1"/>
    </xf>
    <xf numFmtId="0" fontId="7" fillId="0" borderId="29" xfId="9" applyFont="1" applyFill="1" applyBorder="1" applyAlignment="1">
      <alignment horizontal="justify" vertical="center" wrapText="1"/>
    </xf>
    <xf numFmtId="0" fontId="7" fillId="0" borderId="9" xfId="9" applyFont="1" applyFill="1" applyBorder="1" applyAlignment="1">
      <alignment horizontal="left" vertical="center" wrapText="1"/>
    </xf>
    <xf numFmtId="0" fontId="7" fillId="0" borderId="7" xfId="9" applyFont="1" applyFill="1" applyBorder="1" applyAlignment="1">
      <alignment horizontal="left" vertical="center" wrapText="1"/>
    </xf>
    <xf numFmtId="0" fontId="7" fillId="0" borderId="11" xfId="9" applyFont="1" applyFill="1" applyBorder="1" applyAlignment="1">
      <alignment horizontal="left" vertical="center" wrapText="1"/>
    </xf>
    <xf numFmtId="0" fontId="27" fillId="0" borderId="12" xfId="9" applyFont="1" applyFill="1" applyBorder="1" applyAlignment="1">
      <alignment horizontal="left" vertical="center" wrapText="1"/>
    </xf>
    <xf numFmtId="0" fontId="27" fillId="0" borderId="13" xfId="9" applyFont="1" applyFill="1" applyBorder="1" applyAlignment="1">
      <alignment horizontal="left" vertical="center" wrapText="1"/>
    </xf>
    <xf numFmtId="0" fontId="27" fillId="0" borderId="18" xfId="9" applyFont="1" applyFill="1" applyBorder="1" applyAlignment="1">
      <alignment horizontal="left" vertical="center" wrapText="1"/>
    </xf>
    <xf numFmtId="0" fontId="27" fillId="0" borderId="20" xfId="9" applyFont="1" applyFill="1" applyBorder="1" applyAlignment="1">
      <alignment horizontal="left" vertical="center" wrapText="1"/>
    </xf>
    <xf numFmtId="0" fontId="27" fillId="0" borderId="0" xfId="9" applyFont="1" applyFill="1" applyBorder="1" applyAlignment="1">
      <alignment horizontal="left" vertical="center" wrapText="1"/>
    </xf>
    <xf numFmtId="0" fontId="27" fillId="0" borderId="21" xfId="9" applyFont="1" applyFill="1" applyBorder="1" applyAlignment="1">
      <alignment horizontal="left" vertical="center" wrapText="1"/>
    </xf>
    <xf numFmtId="0" fontId="27" fillId="0" borderId="30" xfId="9" applyFont="1" applyFill="1" applyBorder="1" applyAlignment="1">
      <alignment horizontal="left" vertical="center" wrapText="1"/>
    </xf>
    <xf numFmtId="0" fontId="27" fillId="0" borderId="8" xfId="9" applyFont="1" applyFill="1" applyBorder="1" applyAlignment="1">
      <alignment horizontal="left" vertical="center" wrapText="1"/>
    </xf>
    <xf numFmtId="0" fontId="27" fillId="0" borderId="31" xfId="9" applyFont="1" applyFill="1" applyBorder="1" applyAlignment="1">
      <alignment horizontal="left" vertical="center" wrapText="1"/>
    </xf>
    <xf numFmtId="0" fontId="7" fillId="0" borderId="66" xfId="9" applyFont="1" applyFill="1" applyBorder="1" applyAlignment="1">
      <alignment horizontal="left" wrapText="1"/>
    </xf>
    <xf numFmtId="0" fontId="7" fillId="0" borderId="12" xfId="9" applyFont="1" applyFill="1" applyBorder="1" applyAlignment="1">
      <alignment horizontal="left" wrapText="1"/>
    </xf>
    <xf numFmtId="0" fontId="7" fillId="0" borderId="13" xfId="9" applyFont="1" applyFill="1" applyBorder="1" applyAlignment="1">
      <alignment horizontal="left" wrapText="1"/>
    </xf>
    <xf numFmtId="0" fontId="7" fillId="0" borderId="18" xfId="9" applyFont="1" applyFill="1" applyBorder="1" applyAlignment="1">
      <alignment horizontal="left" wrapText="1"/>
    </xf>
    <xf numFmtId="0" fontId="7" fillId="0" borderId="65" xfId="9" applyFont="1" applyFill="1" applyBorder="1" applyAlignment="1">
      <alignment horizontal="left" wrapText="1"/>
    </xf>
    <xf numFmtId="0" fontId="7" fillId="0" borderId="8" xfId="9" applyFont="1" applyFill="1" applyBorder="1" applyAlignment="1">
      <alignment horizontal="left" wrapText="1"/>
    </xf>
    <xf numFmtId="0" fontId="7" fillId="0" borderId="31" xfId="9" applyFont="1" applyFill="1" applyBorder="1" applyAlignment="1">
      <alignment horizontal="left" wrapText="1"/>
    </xf>
    <xf numFmtId="0" fontId="7" fillId="0" borderId="30" xfId="9" applyFont="1" applyFill="1" applyBorder="1" applyAlignment="1">
      <alignment horizontal="left" vertical="top" wrapText="1"/>
    </xf>
    <xf numFmtId="0" fontId="7" fillId="0" borderId="8" xfId="9" applyFont="1" applyFill="1" applyBorder="1" applyAlignment="1">
      <alignment horizontal="left" vertical="top" wrapText="1"/>
    </xf>
    <xf numFmtId="0" fontId="7" fillId="0" borderId="31" xfId="9" applyFont="1" applyFill="1" applyBorder="1" applyAlignment="1">
      <alignment horizontal="left" vertical="top" wrapText="1"/>
    </xf>
    <xf numFmtId="0" fontId="7" fillId="0" borderId="30" xfId="9" applyFont="1" applyFill="1" applyBorder="1" applyAlignment="1">
      <alignment horizontal="left" wrapText="1"/>
    </xf>
    <xf numFmtId="0" fontId="7" fillId="0" borderId="58" xfId="9" applyFont="1" applyFill="1" applyBorder="1" applyAlignment="1">
      <alignment horizontal="left" wrapText="1"/>
    </xf>
    <xf numFmtId="0" fontId="7" fillId="0" borderId="20" xfId="9" applyFont="1" applyFill="1" applyBorder="1" applyAlignment="1">
      <alignment horizontal="left" wrapText="1"/>
    </xf>
    <xf numFmtId="0" fontId="7" fillId="0" borderId="0" xfId="9" applyFont="1" applyFill="1" applyBorder="1" applyAlignment="1">
      <alignment horizontal="left" wrapText="1"/>
    </xf>
    <xf numFmtId="0" fontId="7" fillId="0" borderId="62" xfId="9" applyFont="1" applyFill="1" applyBorder="1" applyAlignment="1">
      <alignment horizontal="left" wrapText="1"/>
    </xf>
    <xf numFmtId="0" fontId="7" fillId="0" borderId="59" xfId="9" applyFont="1" applyFill="1" applyBorder="1" applyAlignment="1">
      <alignment horizontal="center" wrapText="1"/>
    </xf>
    <xf numFmtId="0" fontId="7" fillId="0" borderId="60" xfId="9" applyFont="1" applyFill="1" applyBorder="1" applyAlignment="1">
      <alignment horizontal="center" wrapText="1"/>
    </xf>
    <xf numFmtId="0" fontId="7" fillId="0" borderId="63" xfId="9" applyFont="1" applyFill="1" applyBorder="1" applyAlignment="1">
      <alignment horizontal="center" wrapText="1"/>
    </xf>
    <xf numFmtId="0" fontId="7" fillId="0" borderId="64" xfId="9" applyFont="1" applyFill="1" applyBorder="1" applyAlignment="1">
      <alignment horizontal="center" wrapText="1"/>
    </xf>
    <xf numFmtId="0" fontId="7" fillId="0" borderId="61" xfId="9" applyFont="1" applyFill="1" applyBorder="1" applyAlignment="1">
      <alignment horizontal="left" wrapText="1"/>
    </xf>
    <xf numFmtId="0" fontId="7" fillId="0" borderId="12" xfId="9" applyFont="1" applyFill="1" applyBorder="1" applyAlignment="1">
      <alignment horizontal="left" vertical="top" wrapText="1"/>
    </xf>
    <xf numFmtId="0" fontId="7" fillId="0" borderId="13" xfId="9" applyFont="1" applyFill="1" applyBorder="1" applyAlignment="1">
      <alignment horizontal="left" vertical="top" wrapText="1"/>
    </xf>
    <xf numFmtId="0" fontId="7" fillId="0" borderId="18" xfId="9" applyFont="1" applyFill="1" applyBorder="1" applyAlignment="1">
      <alignment horizontal="left" vertical="top" wrapText="1"/>
    </xf>
    <xf numFmtId="0" fontId="7" fillId="0" borderId="7" xfId="9" applyFont="1" applyFill="1" applyBorder="1" applyAlignment="1">
      <alignment horizontal="left" shrinkToFit="1"/>
    </xf>
    <xf numFmtId="0" fontId="7" fillId="0" borderId="66" xfId="9" applyFont="1" applyFill="1" applyBorder="1" applyAlignment="1">
      <alignment horizontal="left" shrinkToFit="1"/>
    </xf>
    <xf numFmtId="0" fontId="7" fillId="0" borderId="12" xfId="9" applyFont="1" applyFill="1" applyBorder="1" applyAlignment="1">
      <alignment horizontal="center"/>
    </xf>
    <xf numFmtId="0" fontId="7" fillId="0" borderId="13" xfId="9" applyFont="1" applyFill="1" applyBorder="1" applyAlignment="1">
      <alignment horizontal="center"/>
    </xf>
    <xf numFmtId="0" fontId="7" fillId="0" borderId="18" xfId="9" applyFont="1" applyFill="1" applyBorder="1" applyAlignment="1">
      <alignment horizontal="center"/>
    </xf>
    <xf numFmtId="0" fontId="7" fillId="0" borderId="30" xfId="9" applyFont="1" applyFill="1" applyBorder="1" applyAlignment="1">
      <alignment horizontal="center"/>
    </xf>
    <xf numFmtId="0" fontId="7" fillId="0" borderId="8" xfId="9" applyFont="1" applyFill="1" applyBorder="1" applyAlignment="1">
      <alignment horizontal="center"/>
    </xf>
    <xf numFmtId="0" fontId="7" fillId="0" borderId="31" xfId="9" applyFont="1" applyFill="1" applyBorder="1" applyAlignment="1">
      <alignment horizontal="center"/>
    </xf>
    <xf numFmtId="0" fontId="7" fillId="0" borderId="9" xfId="9" applyFont="1" applyFill="1" applyBorder="1" applyAlignment="1">
      <alignment horizontal="left"/>
    </xf>
    <xf numFmtId="0" fontId="7" fillId="0" borderId="7" xfId="9" applyFont="1" applyFill="1" applyBorder="1" applyAlignment="1">
      <alignment horizontal="left"/>
    </xf>
    <xf numFmtId="0" fontId="7" fillId="0" borderId="11" xfId="9" applyFont="1" applyFill="1" applyBorder="1" applyAlignment="1">
      <alignment horizontal="left"/>
    </xf>
    <xf numFmtId="0" fontId="7" fillId="0" borderId="12" xfId="9" applyFont="1" applyFill="1" applyBorder="1" applyAlignment="1">
      <alignment horizontal="center" wrapText="1"/>
    </xf>
    <xf numFmtId="0" fontId="7" fillId="0" borderId="13" xfId="9" applyFont="1" applyFill="1" applyBorder="1" applyAlignment="1">
      <alignment horizontal="center" wrapText="1"/>
    </xf>
    <xf numFmtId="0" fontId="7" fillId="0" borderId="18" xfId="9" applyFont="1" applyFill="1" applyBorder="1" applyAlignment="1">
      <alignment horizontal="center" wrapText="1"/>
    </xf>
    <xf numFmtId="0" fontId="7" fillId="0" borderId="20" xfId="9" applyFont="1" applyFill="1" applyBorder="1" applyAlignment="1">
      <alignment horizontal="center" wrapText="1"/>
    </xf>
    <xf numFmtId="0" fontId="7" fillId="0" borderId="0" xfId="9" applyFont="1" applyFill="1" applyBorder="1" applyAlignment="1">
      <alignment horizontal="center" wrapText="1"/>
    </xf>
    <xf numFmtId="0" fontId="7" fillId="0" borderId="21" xfId="9" applyFont="1" applyFill="1" applyBorder="1" applyAlignment="1">
      <alignment horizontal="center" wrapText="1"/>
    </xf>
    <xf numFmtId="0" fontId="7" fillId="0" borderId="30" xfId="9" applyFont="1" applyFill="1" applyBorder="1" applyAlignment="1">
      <alignment horizontal="center" wrapText="1"/>
    </xf>
    <xf numFmtId="0" fontId="7" fillId="0" borderId="8" xfId="9" applyFont="1" applyFill="1" applyBorder="1" applyAlignment="1">
      <alignment horizontal="center" wrapText="1"/>
    </xf>
    <xf numFmtId="0" fontId="7" fillId="0" borderId="31" xfId="9" applyFont="1" applyFill="1" applyBorder="1" applyAlignment="1">
      <alignment horizontal="center" wrapText="1"/>
    </xf>
    <xf numFmtId="0" fontId="26" fillId="0" borderId="12" xfId="5" applyFont="1" applyFill="1" applyBorder="1" applyAlignment="1">
      <alignment horizontal="center" vertical="center"/>
    </xf>
    <xf numFmtId="0" fontId="26" fillId="0" borderId="13" xfId="5" applyFont="1" applyFill="1" applyBorder="1" applyAlignment="1">
      <alignment horizontal="center" vertical="center"/>
    </xf>
    <xf numFmtId="0" fontId="26" fillId="0" borderId="18" xfId="5" applyFont="1" applyFill="1" applyBorder="1" applyAlignment="1">
      <alignment horizontal="center" vertical="center"/>
    </xf>
    <xf numFmtId="0" fontId="26" fillId="0" borderId="38" xfId="5" applyFont="1" applyFill="1" applyBorder="1" applyAlignment="1">
      <alignment horizontal="center" vertical="center"/>
    </xf>
    <xf numFmtId="0" fontId="26" fillId="0" borderId="39" xfId="5" applyFont="1" applyFill="1" applyBorder="1" applyAlignment="1">
      <alignment horizontal="center" vertical="center"/>
    </xf>
    <xf numFmtId="0" fontId="26" fillId="0" borderId="40" xfId="5" applyFont="1" applyFill="1" applyBorder="1" applyAlignment="1">
      <alignment horizontal="center" vertical="center"/>
    </xf>
    <xf numFmtId="0" fontId="26" fillId="0" borderId="36" xfId="5" applyFont="1" applyFill="1" applyBorder="1" applyAlignment="1">
      <alignment horizontal="center" vertical="center"/>
    </xf>
    <xf numFmtId="0" fontId="26" fillId="0" borderId="0" xfId="5" applyFont="1" applyFill="1" applyBorder="1" applyAlignment="1">
      <alignment horizontal="center" vertical="center"/>
    </xf>
    <xf numFmtId="0" fontId="26" fillId="0" borderId="8" xfId="5" applyFont="1" applyFill="1" applyBorder="1" applyAlignment="1">
      <alignment horizontal="center" vertical="center"/>
    </xf>
    <xf numFmtId="0" fontId="7" fillId="0" borderId="9" xfId="6" applyFont="1" applyFill="1" applyBorder="1" applyAlignment="1">
      <alignment horizontal="center" vertical="center"/>
    </xf>
    <xf numFmtId="0" fontId="7" fillId="0" borderId="7" xfId="6" applyFont="1" applyFill="1" applyBorder="1" applyAlignment="1">
      <alignment horizontal="center" vertical="center"/>
    </xf>
    <xf numFmtId="0" fontId="7" fillId="0" borderId="11" xfId="6" applyFont="1" applyFill="1" applyBorder="1" applyAlignment="1">
      <alignment horizontal="center" vertical="center"/>
    </xf>
    <xf numFmtId="0" fontId="7" fillId="0" borderId="0" xfId="6" applyFont="1" applyFill="1" applyAlignment="1">
      <alignment horizontal="center" vertical="center"/>
    </xf>
    <xf numFmtId="0" fontId="7" fillId="0" borderId="2" xfId="6" applyFont="1" applyFill="1" applyBorder="1" applyAlignment="1">
      <alignment horizontal="center" vertical="center"/>
    </xf>
    <xf numFmtId="0" fontId="7" fillId="0" borderId="9" xfId="6" applyFont="1" applyFill="1" applyBorder="1" applyAlignment="1">
      <alignment horizontal="left" vertical="center"/>
    </xf>
    <xf numFmtId="0" fontId="7" fillId="0" borderId="7" xfId="6" applyFont="1" applyFill="1" applyBorder="1" applyAlignment="1">
      <alignment horizontal="left" vertical="center"/>
    </xf>
    <xf numFmtId="0" fontId="7" fillId="0" borderId="11" xfId="6" applyFont="1" applyFill="1" applyBorder="1" applyAlignment="1">
      <alignment horizontal="left" vertical="center"/>
    </xf>
    <xf numFmtId="0" fontId="7" fillId="0" borderId="0" xfId="6" applyFont="1" applyFill="1" applyBorder="1" applyAlignment="1">
      <alignment horizontal="left" vertical="center" shrinkToFit="1"/>
    </xf>
    <xf numFmtId="0" fontId="7" fillId="0" borderId="21" xfId="6" applyFont="1" applyFill="1" applyBorder="1" applyAlignment="1">
      <alignment horizontal="left" vertical="center" shrinkToFit="1"/>
    </xf>
    <xf numFmtId="0" fontId="7" fillId="0" borderId="9" xfId="6" applyFont="1" applyFill="1" applyBorder="1" applyAlignment="1">
      <alignment horizontal="left" vertical="center" wrapText="1"/>
    </xf>
    <xf numFmtId="0" fontId="7" fillId="0" borderId="7" xfId="6" applyFont="1" applyFill="1" applyBorder="1" applyAlignment="1">
      <alignment horizontal="left" vertical="center" wrapText="1"/>
    </xf>
    <xf numFmtId="0" fontId="7" fillId="0" borderId="11" xfId="6" applyFont="1" applyFill="1" applyBorder="1" applyAlignment="1">
      <alignment horizontal="left" vertical="center" wrapText="1"/>
    </xf>
    <xf numFmtId="0" fontId="7" fillId="0" borderId="0" xfId="8" applyFont="1" applyFill="1" applyAlignment="1">
      <alignment horizontal="center" vertical="center"/>
    </xf>
    <xf numFmtId="0" fontId="7" fillId="0" borderId="2" xfId="8" applyFont="1" applyFill="1" applyBorder="1" applyAlignment="1">
      <alignment horizontal="center" vertical="center"/>
    </xf>
    <xf numFmtId="0" fontId="7" fillId="0" borderId="7" xfId="8" applyFont="1" applyFill="1" applyBorder="1" applyAlignment="1">
      <alignment horizontal="center" vertical="center"/>
    </xf>
    <xf numFmtId="0" fontId="7" fillId="0" borderId="11" xfId="8" applyFont="1" applyFill="1" applyBorder="1" applyAlignment="1">
      <alignment horizontal="center" vertical="center"/>
    </xf>
    <xf numFmtId="0" fontId="7" fillId="0" borderId="9" xfId="8" applyFont="1" applyFill="1" applyBorder="1" applyAlignment="1">
      <alignment horizontal="center" vertical="center"/>
    </xf>
    <xf numFmtId="0" fontId="7" fillId="0" borderId="9" xfId="8" applyFont="1" applyFill="1" applyBorder="1" applyAlignment="1">
      <alignment horizontal="left" vertical="center"/>
    </xf>
    <xf numFmtId="0" fontId="7" fillId="0" borderId="7" xfId="8" applyFont="1" applyFill="1" applyBorder="1" applyAlignment="1">
      <alignment horizontal="left" vertical="center"/>
    </xf>
    <xf numFmtId="0" fontId="7" fillId="0" borderId="11" xfId="8" applyFont="1" applyFill="1" applyBorder="1" applyAlignment="1">
      <alignment horizontal="left" vertical="center"/>
    </xf>
    <xf numFmtId="0" fontId="7" fillId="0" borderId="8" xfId="8" applyFont="1" applyFill="1" applyBorder="1" applyAlignment="1">
      <alignment horizontal="left" vertical="center" shrinkToFit="1"/>
    </xf>
    <xf numFmtId="0" fontId="7" fillId="0" borderId="31" xfId="8" applyFont="1" applyFill="1" applyBorder="1" applyAlignment="1">
      <alignment horizontal="left" vertical="center" shrinkToFit="1"/>
    </xf>
    <xf numFmtId="0" fontId="7" fillId="0" borderId="9" xfId="8" applyFont="1" applyFill="1" applyBorder="1" applyAlignment="1">
      <alignment horizontal="left" vertical="center" wrapText="1"/>
    </xf>
    <xf numFmtId="0" fontId="7" fillId="0" borderId="7" xfId="8" applyFont="1" applyFill="1" applyBorder="1" applyAlignment="1">
      <alignment horizontal="left" vertical="center" wrapText="1"/>
    </xf>
    <xf numFmtId="0" fontId="7" fillId="0" borderId="11" xfId="8" applyFont="1" applyFill="1" applyBorder="1" applyAlignment="1">
      <alignment horizontal="left" vertical="center" wrapText="1"/>
    </xf>
    <xf numFmtId="0" fontId="7" fillId="0" borderId="12" xfId="8" applyFont="1" applyFill="1" applyBorder="1" applyAlignment="1">
      <alignment horizontal="center" vertical="center"/>
    </xf>
    <xf numFmtId="0" fontId="7" fillId="0" borderId="13" xfId="8" applyFont="1" applyFill="1" applyBorder="1" applyAlignment="1">
      <alignment horizontal="center" vertical="center"/>
    </xf>
    <xf numFmtId="0" fontId="7" fillId="0" borderId="18" xfId="8" applyFont="1" applyFill="1" applyBorder="1" applyAlignment="1">
      <alignment horizontal="center" vertical="center"/>
    </xf>
    <xf numFmtId="0" fontId="7" fillId="0" borderId="0" xfId="7" applyFont="1" applyFill="1" applyAlignment="1">
      <alignment horizontal="center"/>
    </xf>
    <xf numFmtId="0" fontId="7" fillId="0" borderId="0" xfId="7" applyFont="1" applyFill="1" applyBorder="1" applyAlignment="1">
      <alignment horizontal="left" vertical="top" wrapText="1"/>
    </xf>
    <xf numFmtId="0" fontId="7" fillId="0" borderId="21" xfId="7" applyFont="1" applyFill="1" applyBorder="1" applyAlignment="1">
      <alignment horizontal="left" vertical="top" wrapText="1"/>
    </xf>
    <xf numFmtId="0" fontId="7" fillId="0" borderId="3" xfId="7" applyFont="1" applyFill="1" applyBorder="1" applyAlignment="1">
      <alignment horizontal="center" vertical="center" wrapText="1"/>
    </xf>
    <xf numFmtId="0" fontId="7" fillId="0" borderId="4" xfId="7" applyFont="1" applyFill="1" applyBorder="1" applyAlignment="1">
      <alignment horizontal="center" vertical="center" wrapText="1"/>
    </xf>
    <xf numFmtId="0" fontId="7" fillId="0" borderId="12" xfId="7" applyFont="1" applyFill="1" applyBorder="1" applyAlignment="1">
      <alignment horizontal="left" vertical="center" wrapText="1"/>
    </xf>
    <xf numFmtId="0" fontId="7" fillId="0" borderId="13" xfId="7" applyFont="1" applyFill="1" applyBorder="1" applyAlignment="1">
      <alignment horizontal="left" vertical="center" wrapText="1"/>
    </xf>
    <xf numFmtId="0" fontId="7" fillId="0" borderId="18" xfId="7" applyFont="1" applyFill="1" applyBorder="1" applyAlignment="1">
      <alignment horizontal="left" vertical="center" wrapText="1"/>
    </xf>
    <xf numFmtId="0" fontId="7" fillId="0" borderId="30" xfId="7" applyFont="1" applyFill="1" applyBorder="1" applyAlignment="1">
      <alignment horizontal="left" vertical="center" wrapText="1"/>
    </xf>
    <xf numFmtId="0" fontId="7" fillId="0" borderId="8" xfId="7" applyFont="1" applyFill="1" applyBorder="1" applyAlignment="1">
      <alignment horizontal="left" vertical="center" wrapText="1"/>
    </xf>
    <xf numFmtId="0" fontId="7" fillId="0" borderId="31" xfId="7" applyFont="1" applyFill="1" applyBorder="1" applyAlignment="1">
      <alignment horizontal="left" vertical="center" wrapText="1"/>
    </xf>
    <xf numFmtId="0" fontId="7" fillId="0" borderId="2" xfId="7" applyFont="1" applyFill="1" applyBorder="1" applyAlignment="1">
      <alignment horizontal="right" vertical="center"/>
    </xf>
    <xf numFmtId="0" fontId="7" fillId="0" borderId="2" xfId="7" applyFont="1" applyFill="1" applyBorder="1" applyAlignment="1">
      <alignment horizontal="center" vertical="center"/>
    </xf>
    <xf numFmtId="0" fontId="7" fillId="0" borderId="2" xfId="7" applyFont="1" applyFill="1" applyBorder="1" applyAlignment="1">
      <alignment horizontal="center" vertical="center" wrapText="1"/>
    </xf>
    <xf numFmtId="0" fontId="7" fillId="0" borderId="2" xfId="7" applyFont="1" applyFill="1" applyBorder="1" applyAlignment="1">
      <alignment horizontal="left" vertical="center" wrapText="1"/>
    </xf>
    <xf numFmtId="0" fontId="7" fillId="0" borderId="2" xfId="7" applyFont="1" applyFill="1" applyBorder="1" applyAlignment="1">
      <alignment horizontal="center"/>
    </xf>
    <xf numFmtId="0" fontId="7" fillId="0" borderId="12" xfId="7" applyFont="1" applyFill="1" applyBorder="1" applyAlignment="1">
      <alignment horizontal="center" vertical="center"/>
    </xf>
    <xf numFmtId="0" fontId="7" fillId="0" borderId="13" xfId="7" applyFont="1" applyFill="1" applyBorder="1" applyAlignment="1">
      <alignment horizontal="center" vertical="center"/>
    </xf>
    <xf numFmtId="0" fontId="7" fillId="0" borderId="18" xfId="7" applyFont="1" applyFill="1" applyBorder="1" applyAlignment="1">
      <alignment horizontal="center" vertical="center"/>
    </xf>
    <xf numFmtId="0" fontId="7" fillId="0" borderId="30" xfId="7" applyFont="1" applyFill="1" applyBorder="1" applyAlignment="1">
      <alignment horizontal="center" vertical="center"/>
    </xf>
    <xf numFmtId="0" fontId="7" fillId="0" borderId="8" xfId="7" applyFont="1" applyFill="1" applyBorder="1" applyAlignment="1">
      <alignment horizontal="center" vertical="center"/>
    </xf>
    <xf numFmtId="0" fontId="7" fillId="0" borderId="31" xfId="7" applyFont="1" applyFill="1" applyBorder="1" applyAlignment="1">
      <alignment horizontal="center" vertical="center"/>
    </xf>
    <xf numFmtId="0" fontId="7" fillId="0" borderId="12" xfId="7" applyFont="1" applyFill="1" applyBorder="1" applyAlignment="1">
      <alignment horizontal="center"/>
    </xf>
    <xf numFmtId="0" fontId="7" fillId="0" borderId="13" xfId="7" applyFont="1" applyFill="1" applyBorder="1" applyAlignment="1">
      <alignment horizontal="center"/>
    </xf>
    <xf numFmtId="0" fontId="7" fillId="0" borderId="18" xfId="7" applyFont="1" applyFill="1" applyBorder="1" applyAlignment="1">
      <alignment horizontal="center"/>
    </xf>
    <xf numFmtId="0" fontId="7" fillId="0" borderId="30" xfId="7" applyFont="1" applyFill="1" applyBorder="1" applyAlignment="1">
      <alignment horizontal="center"/>
    </xf>
    <xf numFmtId="0" fontId="7" fillId="0" borderId="8" xfId="7" applyFont="1" applyFill="1" applyBorder="1" applyAlignment="1">
      <alignment horizontal="center"/>
    </xf>
    <xf numFmtId="0" fontId="7" fillId="0" borderId="31" xfId="7" applyFont="1" applyFill="1" applyBorder="1" applyAlignment="1">
      <alignment horizontal="center"/>
    </xf>
    <xf numFmtId="0" fontId="7" fillId="0" borderId="0" xfId="7" applyFont="1" applyFill="1" applyAlignment="1">
      <alignment horizontal="left"/>
    </xf>
    <xf numFmtId="0" fontId="7" fillId="0" borderId="0" xfId="7" applyFont="1" applyFill="1" applyAlignment="1">
      <alignment horizontal="left" vertical="top" wrapText="1"/>
    </xf>
    <xf numFmtId="0" fontId="23" fillId="0" borderId="9" xfId="1" applyFont="1" applyFill="1" applyBorder="1" applyAlignment="1">
      <alignment vertical="center" wrapText="1"/>
    </xf>
    <xf numFmtId="0" fontId="23" fillId="0" borderId="7" xfId="1" applyFont="1" applyFill="1" applyBorder="1" applyAlignment="1">
      <alignment vertical="center" wrapText="1"/>
    </xf>
    <xf numFmtId="0" fontId="23" fillId="0" borderId="11" xfId="1" applyFont="1" applyFill="1" applyBorder="1" applyAlignment="1">
      <alignment vertical="center" wrapText="1"/>
    </xf>
    <xf numFmtId="0" fontId="23" fillId="0" borderId="0" xfId="1" applyFont="1" applyFill="1" applyBorder="1" applyAlignment="1">
      <alignment horizontal="left" vertical="center" wrapText="1"/>
    </xf>
    <xf numFmtId="0" fontId="23" fillId="0" borderId="20" xfId="1" applyFont="1" applyFill="1" applyBorder="1" applyAlignment="1">
      <alignment horizontal="center" vertical="center"/>
    </xf>
    <xf numFmtId="0" fontId="23" fillId="0" borderId="21" xfId="1" applyFont="1" applyFill="1" applyBorder="1" applyAlignment="1">
      <alignment horizontal="center" vertical="center"/>
    </xf>
    <xf numFmtId="0" fontId="21" fillId="0" borderId="0" xfId="1" applyFont="1" applyFill="1" applyAlignment="1">
      <alignment horizontal="left" vertical="center" wrapText="1" indent="6"/>
    </xf>
    <xf numFmtId="0" fontId="21" fillId="0" borderId="0" xfId="1" applyFont="1" applyFill="1" applyAlignment="1">
      <alignment horizontal="left" vertical="center" indent="6"/>
    </xf>
    <xf numFmtId="0" fontId="21" fillId="0" borderId="2" xfId="1" applyFont="1" applyFill="1" applyBorder="1" applyAlignment="1">
      <alignment horizontal="center" vertical="center"/>
    </xf>
    <xf numFmtId="0" fontId="21" fillId="0" borderId="9" xfId="1" applyFont="1" applyFill="1" applyBorder="1" applyAlignment="1">
      <alignment horizontal="center" vertical="center"/>
    </xf>
    <xf numFmtId="0" fontId="21" fillId="0" borderId="7" xfId="1" applyFont="1" applyFill="1" applyBorder="1" applyAlignment="1">
      <alignment horizontal="center" vertical="center"/>
    </xf>
    <xf numFmtId="0" fontId="21" fillId="0" borderId="11" xfId="1" applyFont="1" applyFill="1" applyBorder="1" applyAlignment="1">
      <alignment horizontal="center" vertical="center"/>
    </xf>
    <xf numFmtId="0" fontId="21" fillId="0" borderId="9" xfId="1" applyFont="1" applyFill="1" applyBorder="1" applyAlignment="1">
      <alignment horizontal="left" vertical="center"/>
    </xf>
    <xf numFmtId="0" fontId="21" fillId="0" borderId="7" xfId="1" applyFont="1" applyFill="1" applyBorder="1" applyAlignment="1">
      <alignment horizontal="left" vertical="center"/>
    </xf>
    <xf numFmtId="0" fontId="21" fillId="0" borderId="11" xfId="1" applyFont="1" applyFill="1" applyBorder="1" applyAlignment="1">
      <alignment horizontal="left" vertical="center"/>
    </xf>
    <xf numFmtId="0" fontId="21" fillId="0" borderId="9" xfId="1" applyFont="1" applyFill="1" applyBorder="1" applyAlignment="1">
      <alignment horizontal="left" vertical="center" wrapText="1" indent="1"/>
    </xf>
    <xf numFmtId="0" fontId="21" fillId="0" borderId="7" xfId="1" applyFont="1" applyFill="1" applyBorder="1" applyAlignment="1">
      <alignment horizontal="left" vertical="center" wrapText="1" indent="1"/>
    </xf>
    <xf numFmtId="0" fontId="21" fillId="0" borderId="11" xfId="1" applyFont="1" applyFill="1" applyBorder="1" applyAlignment="1">
      <alignment horizontal="left" vertical="center" wrapText="1" indent="1"/>
    </xf>
    <xf numFmtId="0" fontId="21" fillId="0" borderId="9" xfId="1" applyFont="1" applyFill="1" applyBorder="1" applyAlignment="1">
      <alignment horizontal="left" vertical="center" wrapText="1"/>
    </xf>
    <xf numFmtId="0" fontId="21" fillId="0" borderId="7" xfId="1" applyFont="1" applyFill="1" applyBorder="1" applyAlignment="1">
      <alignment horizontal="left" vertical="center" wrapText="1"/>
    </xf>
    <xf numFmtId="0" fontId="21" fillId="0" borderId="11" xfId="1" applyFont="1" applyFill="1" applyBorder="1" applyAlignment="1">
      <alignment horizontal="left" vertical="center" wrapText="1"/>
    </xf>
    <xf numFmtId="0" fontId="21" fillId="0" borderId="20" xfId="1" applyFont="1" applyFill="1" applyBorder="1" applyAlignment="1">
      <alignment horizontal="center" vertical="center" wrapText="1"/>
    </xf>
    <xf numFmtId="0" fontId="21" fillId="0" borderId="0" xfId="1" applyFont="1" applyFill="1" applyBorder="1" applyAlignment="1">
      <alignment horizontal="center" vertical="center" wrapText="1"/>
    </xf>
    <xf numFmtId="0" fontId="21" fillId="0" borderId="21" xfId="1" applyFont="1" applyFill="1" applyBorder="1" applyAlignment="1">
      <alignment horizontal="center" vertical="center" wrapText="1"/>
    </xf>
    <xf numFmtId="0" fontId="23" fillId="0" borderId="2" xfId="1" applyFont="1" applyFill="1" applyBorder="1" applyAlignment="1">
      <alignment vertical="center" wrapText="1"/>
    </xf>
    <xf numFmtId="0" fontId="23" fillId="0" borderId="2" xfId="1" applyFont="1" applyFill="1" applyBorder="1" applyAlignment="1">
      <alignment vertical="center"/>
    </xf>
    <xf numFmtId="0" fontId="23" fillId="0" borderId="13" xfId="1" applyFont="1" applyFill="1" applyBorder="1" applyAlignment="1">
      <alignment vertical="center" wrapText="1"/>
    </xf>
    <xf numFmtId="0" fontId="24" fillId="0" borderId="13" xfId="1" applyFont="1" applyFill="1" applyBorder="1" applyAlignment="1">
      <alignment vertical="center" wrapText="1"/>
    </xf>
    <xf numFmtId="0" fontId="23" fillId="0" borderId="53" xfId="1" applyFont="1" applyFill="1" applyBorder="1" applyAlignment="1">
      <alignment horizontal="center" vertical="center"/>
    </xf>
    <xf numFmtId="0" fontId="24" fillId="0" borderId="54" xfId="1" applyFont="1" applyFill="1" applyBorder="1" applyAlignment="1">
      <alignment horizontal="center" vertical="center"/>
    </xf>
    <xf numFmtId="0" fontId="23" fillId="0" borderId="56" xfId="1" applyFont="1" applyFill="1" applyBorder="1" applyAlignment="1">
      <alignment vertical="center" wrapText="1"/>
    </xf>
    <xf numFmtId="0" fontId="24" fillId="0" borderId="56" xfId="1" applyFont="1" applyFill="1" applyBorder="1" applyAlignment="1">
      <alignment vertical="center" wrapText="1"/>
    </xf>
    <xf numFmtId="0" fontId="23" fillId="0" borderId="55" xfId="1" applyFont="1" applyFill="1" applyBorder="1" applyAlignment="1">
      <alignment horizontal="center" vertical="center"/>
    </xf>
    <xf numFmtId="0" fontId="24" fillId="0" borderId="57" xfId="1" applyFont="1" applyFill="1" applyBorder="1" applyAlignment="1">
      <alignment horizontal="center" vertical="center"/>
    </xf>
    <xf numFmtId="0" fontId="23" fillId="0" borderId="9" xfId="1" applyFont="1" applyFill="1" applyBorder="1" applyAlignment="1">
      <alignment horizontal="left" vertical="center" wrapText="1" indent="1"/>
    </xf>
    <xf numFmtId="0" fontId="23" fillId="0" borderId="7" xfId="1" applyFont="1" applyFill="1" applyBorder="1" applyAlignment="1">
      <alignment horizontal="left" vertical="center" wrapText="1" indent="1"/>
    </xf>
    <xf numFmtId="0" fontId="23" fillId="0" borderId="11" xfId="1" applyFont="1" applyFill="1" applyBorder="1" applyAlignment="1">
      <alignment horizontal="left" vertical="center" wrapText="1" indent="1"/>
    </xf>
    <xf numFmtId="0" fontId="21" fillId="0" borderId="20" xfId="1" applyFont="1" applyFill="1" applyBorder="1" applyAlignment="1">
      <alignment horizontal="left" vertical="center" wrapText="1"/>
    </xf>
    <xf numFmtId="0" fontId="21" fillId="0" borderId="0" xfId="1" applyFont="1" applyFill="1" applyBorder="1" applyAlignment="1">
      <alignment horizontal="left" vertical="center" wrapText="1"/>
    </xf>
    <xf numFmtId="0" fontId="21" fillId="0" borderId="21" xfId="1" applyFont="1" applyFill="1" applyBorder="1" applyAlignment="1">
      <alignment horizontal="left" vertical="center" wrapText="1"/>
    </xf>
    <xf numFmtId="0" fontId="21" fillId="0" borderId="0" xfId="1" applyFont="1" applyFill="1" applyAlignment="1">
      <alignment horizontal="left" vertical="center" wrapText="1"/>
    </xf>
    <xf numFmtId="0" fontId="21" fillId="0" borderId="13" xfId="1" applyFont="1" applyFill="1" applyBorder="1" applyAlignment="1">
      <alignment horizontal="left" vertical="center" wrapText="1"/>
    </xf>
    <xf numFmtId="0" fontId="23" fillId="0" borderId="9" xfId="1" applyFont="1" applyFill="1" applyBorder="1" applyAlignment="1">
      <alignment horizontal="center" vertical="center"/>
    </xf>
    <xf numFmtId="0" fontId="23" fillId="0" borderId="7" xfId="1" applyFont="1" applyFill="1" applyBorder="1" applyAlignment="1">
      <alignment horizontal="center" vertical="center"/>
    </xf>
    <xf numFmtId="0" fontId="23" fillId="0" borderId="11" xfId="1" applyFont="1" applyFill="1" applyBorder="1" applyAlignment="1">
      <alignment horizontal="center" vertical="center"/>
    </xf>
    <xf numFmtId="0" fontId="7" fillId="0" borderId="9" xfId="14" applyFont="1" applyFill="1" applyBorder="1" applyAlignment="1">
      <alignment horizontal="left" vertical="center" wrapText="1"/>
    </xf>
    <xf numFmtId="0" fontId="7" fillId="0" borderId="7" xfId="14" applyFont="1" applyFill="1" applyBorder="1" applyAlignment="1">
      <alignment horizontal="left" vertical="center" wrapText="1"/>
    </xf>
    <xf numFmtId="0" fontId="7" fillId="0" borderId="11" xfId="14" applyFont="1" applyFill="1" applyBorder="1" applyAlignment="1">
      <alignment horizontal="left" vertical="center" wrapText="1"/>
    </xf>
    <xf numFmtId="0" fontId="7" fillId="0" borderId="9" xfId="14" applyFont="1" applyFill="1" applyBorder="1" applyAlignment="1">
      <alignment horizontal="center" vertical="center"/>
    </xf>
    <xf numFmtId="0" fontId="7" fillId="0" borderId="7" xfId="14" applyFont="1" applyFill="1" applyBorder="1" applyAlignment="1">
      <alignment horizontal="center" vertical="center"/>
    </xf>
    <xf numFmtId="0" fontId="7" fillId="0" borderId="11" xfId="14" applyFont="1" applyFill="1" applyBorder="1" applyAlignment="1">
      <alignment horizontal="center" vertical="center"/>
    </xf>
    <xf numFmtId="0" fontId="7" fillId="0" borderId="0" xfId="14" applyFont="1" applyFill="1" applyBorder="1" applyAlignment="1">
      <alignment vertical="top" wrapText="1"/>
    </xf>
    <xf numFmtId="0" fontId="7" fillId="0" borderId="0" xfId="14" applyFont="1" applyFill="1" applyBorder="1" applyAlignment="1">
      <alignment vertical="top"/>
    </xf>
    <xf numFmtId="0" fontId="7" fillId="0" borderId="12" xfId="14" applyFont="1" applyFill="1" applyBorder="1" applyAlignment="1">
      <alignment horizontal="center" vertical="center"/>
    </xf>
    <xf numFmtId="0" fontId="7" fillId="0" borderId="13" xfId="14" applyFont="1" applyFill="1" applyBorder="1" applyAlignment="1">
      <alignment horizontal="center" vertical="center"/>
    </xf>
    <xf numFmtId="0" fontId="7" fillId="0" borderId="18" xfId="14" applyFont="1" applyFill="1" applyBorder="1" applyAlignment="1">
      <alignment horizontal="center" vertical="center"/>
    </xf>
    <xf numFmtId="0" fontId="7" fillId="0" borderId="9" xfId="14" applyFont="1" applyFill="1" applyBorder="1" applyAlignment="1">
      <alignment vertical="top" wrapText="1"/>
    </xf>
    <xf numFmtId="0" fontId="7" fillId="0" borderId="7" xfId="14" applyFont="1" applyFill="1" applyBorder="1" applyAlignment="1">
      <alignment vertical="top" wrapText="1"/>
    </xf>
    <xf numFmtId="0" fontId="7" fillId="0" borderId="11" xfId="14" applyFont="1" applyFill="1" applyBorder="1" applyAlignment="1">
      <alignment vertical="top" wrapText="1"/>
    </xf>
    <xf numFmtId="0" fontId="7" fillId="0" borderId="2" xfId="14" applyFont="1" applyFill="1" applyBorder="1" applyAlignment="1">
      <alignment horizontal="center" vertical="center"/>
    </xf>
    <xf numFmtId="0" fontId="7" fillId="0" borderId="0" xfId="14" applyFont="1" applyFill="1" applyAlignment="1">
      <alignment horizontal="center" vertical="center"/>
    </xf>
    <xf numFmtId="0" fontId="7" fillId="0" borderId="9" xfId="14" applyFont="1" applyFill="1" applyBorder="1" applyAlignment="1">
      <alignment horizontal="left" vertical="center"/>
    </xf>
    <xf numFmtId="0" fontId="7" fillId="0" borderId="7" xfId="14" applyFont="1" applyFill="1" applyBorder="1" applyAlignment="1">
      <alignment horizontal="left" vertical="center"/>
    </xf>
    <xf numFmtId="0" fontId="7" fillId="0" borderId="11" xfId="14" applyFont="1" applyFill="1" applyBorder="1" applyAlignment="1">
      <alignment horizontal="left" vertical="center"/>
    </xf>
    <xf numFmtId="0" fontId="7" fillId="0" borderId="8" xfId="14" applyFont="1" applyFill="1" applyBorder="1" applyAlignment="1">
      <alignment horizontal="left" vertical="center" shrinkToFit="1"/>
    </xf>
    <xf numFmtId="0" fontId="7" fillId="0" borderId="31" xfId="14" applyFont="1" applyFill="1" applyBorder="1" applyAlignment="1">
      <alignment horizontal="left" vertical="center" shrinkToFit="1"/>
    </xf>
    <xf numFmtId="0" fontId="27" fillId="0" borderId="0" xfId="13" applyFont="1" applyFill="1" applyBorder="1" applyAlignment="1">
      <alignment horizontal="center" vertical="center"/>
    </xf>
    <xf numFmtId="0" fontId="7" fillId="0" borderId="0" xfId="13" applyFont="1" applyFill="1" applyBorder="1" applyAlignment="1">
      <alignment horizontal="left" vertical="center" wrapText="1"/>
    </xf>
    <xf numFmtId="0" fontId="7" fillId="0" borderId="9" xfId="13" applyFont="1" applyFill="1" applyBorder="1" applyAlignment="1">
      <alignment horizontal="center" vertical="center"/>
    </xf>
    <xf numFmtId="0" fontId="7" fillId="0" borderId="7" xfId="13" applyFont="1" applyFill="1" applyBorder="1" applyAlignment="1">
      <alignment horizontal="center" vertical="center"/>
    </xf>
    <xf numFmtId="0" fontId="7" fillId="0" borderId="11" xfId="13" applyFont="1" applyFill="1" applyBorder="1" applyAlignment="1">
      <alignment horizontal="center" vertical="center"/>
    </xf>
    <xf numFmtId="0" fontId="7" fillId="0" borderId="7" xfId="13" applyFont="1" applyFill="1" applyBorder="1" applyAlignment="1">
      <alignment vertical="center"/>
    </xf>
    <xf numFmtId="0" fontId="7" fillId="0" borderId="11" xfId="13" applyFont="1" applyFill="1" applyBorder="1" applyAlignment="1">
      <alignment vertical="center"/>
    </xf>
    <xf numFmtId="0" fontId="7" fillId="0" borderId="9" xfId="13" applyFont="1" applyFill="1" applyBorder="1" applyAlignment="1">
      <alignment horizontal="right" vertical="center"/>
    </xf>
    <xf numFmtId="0" fontId="7" fillId="0" borderId="7" xfId="13" applyFont="1" applyFill="1" applyBorder="1" applyAlignment="1">
      <alignment horizontal="right" vertical="center"/>
    </xf>
    <xf numFmtId="0" fontId="7" fillId="0" borderId="11" xfId="13" applyFont="1" applyFill="1" applyBorder="1" applyAlignment="1">
      <alignment horizontal="right" vertical="center"/>
    </xf>
    <xf numFmtId="0" fontId="7" fillId="0" borderId="0" xfId="13" applyFont="1" applyFill="1" applyAlignment="1">
      <alignment horizontal="center" vertical="center"/>
    </xf>
    <xf numFmtId="0" fontId="7" fillId="0" borderId="2" xfId="13" applyFont="1" applyFill="1" applyBorder="1" applyAlignment="1">
      <alignment horizontal="center" vertical="center"/>
    </xf>
    <xf numFmtId="0" fontId="7" fillId="0" borderId="9" xfId="13" applyFont="1" applyFill="1" applyBorder="1" applyAlignment="1">
      <alignment horizontal="left" vertical="center"/>
    </xf>
    <xf numFmtId="0" fontId="7" fillId="0" borderId="7" xfId="13" applyFont="1" applyFill="1" applyBorder="1" applyAlignment="1">
      <alignment horizontal="left" vertical="center"/>
    </xf>
    <xf numFmtId="0" fontId="7" fillId="0" borderId="11" xfId="13" applyFont="1" applyFill="1" applyBorder="1" applyAlignment="1">
      <alignment horizontal="left" vertical="center"/>
    </xf>
    <xf numFmtId="0" fontId="7" fillId="0" borderId="9" xfId="13" applyFont="1" applyFill="1" applyBorder="1" applyAlignment="1">
      <alignment vertical="center" wrapText="1"/>
    </xf>
    <xf numFmtId="0" fontId="7" fillId="0" borderId="8" xfId="13" applyFont="1" applyFill="1" applyBorder="1" applyAlignment="1">
      <alignment horizontal="left" vertical="center" wrapText="1" shrinkToFit="1"/>
    </xf>
    <xf numFmtId="0" fontId="7" fillId="0" borderId="8" xfId="13" applyFont="1" applyFill="1" applyBorder="1" applyAlignment="1">
      <alignment horizontal="left" vertical="center" shrinkToFit="1"/>
    </xf>
    <xf numFmtId="0" fontId="7" fillId="0" borderId="31" xfId="13" applyFont="1" applyFill="1" applyBorder="1" applyAlignment="1">
      <alignment horizontal="left" vertical="center" shrinkToFit="1"/>
    </xf>
    <xf numFmtId="0" fontId="7" fillId="0" borderId="2" xfId="15" applyFont="1" applyFill="1" applyBorder="1" applyAlignment="1">
      <alignment horizontal="center" vertical="center"/>
    </xf>
    <xf numFmtId="0" fontId="7" fillId="0" borderId="0" xfId="15" applyFont="1" applyFill="1" applyAlignment="1">
      <alignment horizontal="right"/>
    </xf>
    <xf numFmtId="0" fontId="7" fillId="0" borderId="0" xfId="15" applyFont="1" applyFill="1" applyAlignment="1">
      <alignment horizontal="left" vertical="top" wrapText="1"/>
    </xf>
    <xf numFmtId="0" fontId="7" fillId="0" borderId="12" xfId="15" applyFont="1" applyFill="1" applyBorder="1" applyAlignment="1">
      <alignment horizontal="center" vertical="center"/>
    </xf>
    <xf numFmtId="0" fontId="7" fillId="0" borderId="13" xfId="15" applyFont="1" applyFill="1" applyBorder="1" applyAlignment="1">
      <alignment horizontal="center" vertical="center"/>
    </xf>
    <xf numFmtId="0" fontId="7" fillId="0" borderId="18" xfId="15" applyFont="1" applyFill="1" applyBorder="1" applyAlignment="1">
      <alignment horizontal="center" vertical="center"/>
    </xf>
    <xf numFmtId="0" fontId="7" fillId="0" borderId="30" xfId="15" applyFont="1" applyFill="1" applyBorder="1" applyAlignment="1">
      <alignment horizontal="center" vertical="center"/>
    </xf>
    <xf numFmtId="0" fontId="7" fillId="0" borderId="8" xfId="15" applyFont="1" applyFill="1" applyBorder="1" applyAlignment="1">
      <alignment horizontal="center" vertical="center"/>
    </xf>
    <xf numFmtId="0" fontId="7" fillId="0" borderId="31" xfId="15" applyFont="1" applyFill="1" applyBorder="1" applyAlignment="1">
      <alignment horizontal="center" vertical="center"/>
    </xf>
    <xf numFmtId="0" fontId="7" fillId="0" borderId="0" xfId="15" applyFont="1" applyFill="1" applyAlignment="1">
      <alignment horizontal="center"/>
    </xf>
    <xf numFmtId="0" fontId="7" fillId="0" borderId="0" xfId="15" applyFont="1" applyFill="1" applyBorder="1" applyAlignment="1">
      <alignment horizontal="left" vertical="top" wrapText="1"/>
    </xf>
    <xf numFmtId="0" fontId="7" fillId="0" borderId="21" xfId="15" applyFont="1" applyFill="1" applyBorder="1" applyAlignment="1">
      <alignment horizontal="left" vertical="top" wrapText="1"/>
    </xf>
    <xf numFmtId="0" fontId="32" fillId="0" borderId="20" xfId="10" applyFont="1" applyFill="1" applyBorder="1" applyAlignment="1" applyProtection="1">
      <alignment horizontal="center" vertical="center" wrapText="1"/>
      <protection locked="0"/>
    </xf>
    <xf numFmtId="0" fontId="32" fillId="0" borderId="0" xfId="10" applyFont="1" applyFill="1" applyBorder="1" applyAlignment="1" applyProtection="1">
      <alignment horizontal="center" vertical="center" wrapText="1"/>
      <protection locked="0"/>
    </xf>
    <xf numFmtId="0" fontId="1" fillId="0" borderId="0" xfId="10" applyFont="1" applyFill="1" applyAlignment="1" applyProtection="1">
      <alignment horizontal="left" vertical="center" wrapText="1"/>
      <protection locked="0"/>
    </xf>
    <xf numFmtId="0" fontId="1" fillId="0" borderId="21" xfId="10" applyFont="1" applyFill="1" applyBorder="1" applyAlignment="1" applyProtection="1">
      <alignment horizontal="left" vertical="center" wrapText="1"/>
      <protection locked="0"/>
    </xf>
    <xf numFmtId="0" fontId="35" fillId="0" borderId="0" xfId="10" applyFont="1" applyBorder="1" applyAlignment="1" applyProtection="1">
      <alignment horizontal="center" vertical="center" wrapText="1"/>
      <protection locked="0"/>
    </xf>
    <xf numFmtId="0" fontId="35" fillId="0" borderId="21" xfId="10" applyFont="1" applyBorder="1" applyAlignment="1" applyProtection="1">
      <alignment horizontal="center" vertical="center" wrapText="1"/>
      <protection locked="0"/>
    </xf>
    <xf numFmtId="0" fontId="1" fillId="0" borderId="12" xfId="10" applyFont="1" applyBorder="1" applyAlignment="1" applyProtection="1">
      <alignment horizontal="center" vertical="center"/>
      <protection locked="0"/>
    </xf>
    <xf numFmtId="0" fontId="1" fillId="0" borderId="20" xfId="10" applyFont="1" applyBorder="1" applyAlignment="1" applyProtection="1">
      <alignment horizontal="center" vertical="center"/>
      <protection locked="0"/>
    </xf>
    <xf numFmtId="0" fontId="1" fillId="0" borderId="30" xfId="10" applyFont="1" applyBorder="1" applyAlignment="1" applyProtection="1">
      <alignment horizontal="center" vertical="center"/>
      <protection locked="0"/>
    </xf>
    <xf numFmtId="0" fontId="35" fillId="0" borderId="2" xfId="10" applyFont="1" applyBorder="1" applyAlignment="1" applyProtection="1">
      <alignment horizontal="center" vertical="center"/>
      <protection locked="0"/>
    </xf>
    <xf numFmtId="177" fontId="39" fillId="0" borderId="0" xfId="10" applyNumberFormat="1" applyFont="1" applyFill="1" applyBorder="1" applyAlignment="1" applyProtection="1">
      <alignment horizontal="center" vertical="center" wrapText="1"/>
      <protection locked="0"/>
    </xf>
    <xf numFmtId="0" fontId="5" fillId="4" borderId="9" xfId="4" applyFill="1" applyBorder="1" applyAlignment="1" applyProtection="1">
      <alignment horizontal="center" vertical="center"/>
      <protection locked="0"/>
    </xf>
    <xf numFmtId="0" fontId="5" fillId="4" borderId="7" xfId="4" applyFill="1" applyBorder="1" applyAlignment="1" applyProtection="1">
      <alignment horizontal="center" vertical="center"/>
      <protection locked="0"/>
    </xf>
    <xf numFmtId="0" fontId="5" fillId="4" borderId="11" xfId="4" applyFill="1" applyBorder="1" applyAlignment="1" applyProtection="1">
      <alignment horizontal="center" vertical="center"/>
      <protection locked="0"/>
    </xf>
    <xf numFmtId="0" fontId="1" fillId="0" borderId="2" xfId="10" applyFont="1" applyBorder="1" applyAlignment="1" applyProtection="1">
      <alignment horizontal="center" vertical="center" wrapText="1" shrinkToFit="1"/>
      <protection locked="0"/>
    </xf>
    <xf numFmtId="0" fontId="44" fillId="4" borderId="2" xfId="10" applyFont="1" applyFill="1" applyBorder="1" applyAlignment="1" applyProtection="1">
      <alignment horizontal="right" vertical="center" shrinkToFit="1"/>
      <protection locked="0"/>
    </xf>
    <xf numFmtId="179" fontId="5" fillId="0" borderId="2" xfId="10" applyNumberFormat="1" applyFont="1" applyBorder="1" applyAlignment="1" applyProtection="1">
      <alignment horizontal="right" vertical="center" shrinkToFit="1"/>
    </xf>
    <xf numFmtId="179" fontId="5" fillId="0" borderId="3" xfId="10" applyNumberFormat="1" applyFont="1" applyBorder="1" applyAlignment="1" applyProtection="1">
      <alignment horizontal="right" vertical="center" shrinkToFit="1"/>
    </xf>
    <xf numFmtId="0" fontId="32" fillId="0" borderId="0" xfId="10" applyFont="1" applyBorder="1" applyAlignment="1" applyProtection="1">
      <alignment horizontal="left" vertical="top" wrapText="1"/>
      <protection locked="0"/>
    </xf>
    <xf numFmtId="0" fontId="35" fillId="0" borderId="20" xfId="10" applyFont="1" applyBorder="1" applyAlignment="1" applyProtection="1">
      <alignment horizontal="center" vertical="center" wrapText="1"/>
      <protection locked="0"/>
    </xf>
    <xf numFmtId="0" fontId="5" fillId="0" borderId="9" xfId="4" applyFont="1" applyFill="1" applyBorder="1" applyAlignment="1" applyProtection="1">
      <alignment horizontal="center" vertical="center"/>
      <protection locked="0"/>
    </xf>
    <xf numFmtId="0" fontId="5" fillId="0" borderId="11" xfId="4" applyFont="1" applyFill="1" applyBorder="1" applyAlignment="1" applyProtection="1">
      <alignment horizontal="center" vertical="center"/>
      <protection locked="0"/>
    </xf>
    <xf numFmtId="0" fontId="32" fillId="0" borderId="0" xfId="10" applyFont="1" applyBorder="1" applyAlignment="1" applyProtection="1">
      <alignment vertical="top" wrapText="1"/>
      <protection locked="0"/>
    </xf>
    <xf numFmtId="0" fontId="30" fillId="6" borderId="9" xfId="4" applyFont="1" applyFill="1" applyBorder="1" applyAlignment="1" applyProtection="1">
      <alignment horizontal="center" vertical="center"/>
    </xf>
    <xf numFmtId="0" fontId="30" fillId="6" borderId="7" xfId="4" applyFont="1" applyFill="1" applyBorder="1" applyAlignment="1" applyProtection="1">
      <alignment horizontal="center" vertical="center"/>
    </xf>
    <xf numFmtId="0" fontId="30" fillId="6" borderId="11" xfId="4" applyFont="1" applyFill="1" applyBorder="1" applyAlignment="1" applyProtection="1">
      <alignment horizontal="center" vertical="center"/>
    </xf>
    <xf numFmtId="177" fontId="5" fillId="6" borderId="9" xfId="10" applyNumberFormat="1" applyFont="1" applyFill="1" applyBorder="1" applyAlignment="1" applyProtection="1">
      <alignment horizontal="center" vertical="center" wrapText="1"/>
    </xf>
    <xf numFmtId="177" fontId="5" fillId="6" borderId="11" xfId="10" applyNumberFormat="1" applyFont="1" applyFill="1" applyBorder="1" applyAlignment="1" applyProtection="1">
      <alignment horizontal="center" vertical="center" wrapText="1"/>
    </xf>
    <xf numFmtId="0" fontId="1" fillId="0" borderId="9" xfId="10" applyFont="1" applyBorder="1" applyAlignment="1" applyProtection="1">
      <alignment horizontal="center" vertical="center" wrapText="1"/>
      <protection locked="0"/>
    </xf>
    <xf numFmtId="0" fontId="1" fillId="0" borderId="11" xfId="10" applyFont="1" applyBorder="1" applyAlignment="1" applyProtection="1">
      <alignment horizontal="center" vertical="center" wrapText="1"/>
      <protection locked="0"/>
    </xf>
    <xf numFmtId="0" fontId="1" fillId="0" borderId="13" xfId="10" applyFont="1" applyBorder="1" applyAlignment="1" applyProtection="1">
      <alignment horizontal="center" vertical="center" wrapText="1"/>
      <protection locked="0"/>
    </xf>
    <xf numFmtId="0" fontId="1" fillId="0" borderId="0" xfId="10" applyFont="1" applyBorder="1" applyAlignment="1" applyProtection="1">
      <alignment horizontal="center" vertical="center" wrapText="1"/>
      <protection locked="0"/>
    </xf>
    <xf numFmtId="0" fontId="1" fillId="0" borderId="8" xfId="10" applyFont="1" applyBorder="1" applyAlignment="1" applyProtection="1">
      <alignment horizontal="center" vertical="center" wrapText="1"/>
      <protection locked="0"/>
    </xf>
    <xf numFmtId="0" fontId="1" fillId="0" borderId="12" xfId="10" applyFont="1" applyBorder="1" applyAlignment="1" applyProtection="1">
      <alignment horizontal="center" vertical="center" wrapText="1"/>
      <protection locked="0"/>
    </xf>
    <xf numFmtId="0" fontId="1" fillId="0" borderId="18" xfId="10" applyFont="1" applyBorder="1" applyAlignment="1" applyProtection="1">
      <alignment horizontal="center" vertical="center" wrapText="1"/>
      <protection locked="0"/>
    </xf>
    <xf numFmtId="0" fontId="1" fillId="0" borderId="20" xfId="10" applyFont="1" applyBorder="1" applyAlignment="1" applyProtection="1">
      <alignment horizontal="center" vertical="center" wrapText="1"/>
      <protection locked="0"/>
    </xf>
    <xf numFmtId="0" fontId="1" fillId="0" borderId="21" xfId="10" applyFont="1" applyBorder="1" applyAlignment="1" applyProtection="1">
      <alignment horizontal="center" vertical="center" wrapText="1"/>
      <protection locked="0"/>
    </xf>
    <xf numFmtId="0" fontId="35" fillId="0" borderId="3" xfId="10" applyFont="1" applyBorder="1" applyAlignment="1" applyProtection="1">
      <alignment horizontal="center" vertical="center" wrapText="1"/>
      <protection locked="0"/>
    </xf>
    <xf numFmtId="0" fontId="35" fillId="0" borderId="2" xfId="10" applyFont="1" applyBorder="1" applyAlignment="1" applyProtection="1">
      <alignment horizontal="center" vertical="center" wrapText="1"/>
      <protection locked="0"/>
    </xf>
    <xf numFmtId="177" fontId="0" fillId="6" borderId="70" xfId="10" applyNumberFormat="1" applyFont="1" applyFill="1" applyBorder="1" applyAlignment="1" applyProtection="1">
      <alignment horizontal="center" vertical="center" wrapText="1"/>
    </xf>
    <xf numFmtId="177" fontId="0" fillId="6" borderId="71" xfId="10" applyNumberFormat="1" applyFont="1" applyFill="1" applyBorder="1" applyAlignment="1" applyProtection="1">
      <alignment horizontal="center" vertical="center" wrapText="1"/>
    </xf>
    <xf numFmtId="0" fontId="35" fillId="4" borderId="9" xfId="10" applyFont="1" applyFill="1" applyBorder="1" applyAlignment="1" applyProtection="1">
      <alignment horizontal="center" vertical="center" wrapText="1"/>
      <protection locked="0"/>
    </xf>
    <xf numFmtId="0" fontId="35" fillId="4" borderId="11" xfId="10" applyFont="1" applyFill="1" applyBorder="1" applyAlignment="1" applyProtection="1">
      <alignment horizontal="center" vertical="center" wrapText="1"/>
      <protection locked="0"/>
    </xf>
    <xf numFmtId="0" fontId="35" fillId="6" borderId="70" xfId="10" applyFont="1" applyFill="1" applyBorder="1" applyAlignment="1" applyProtection="1">
      <alignment horizontal="center" vertical="center"/>
    </xf>
    <xf numFmtId="0" fontId="35" fillId="6" borderId="71" xfId="10" applyFont="1" applyFill="1" applyBorder="1" applyAlignment="1" applyProtection="1">
      <alignment horizontal="center" vertical="center"/>
    </xf>
    <xf numFmtId="179" fontId="5" fillId="0" borderId="9" xfId="10" applyNumberFormat="1" applyFont="1" applyFill="1" applyBorder="1" applyAlignment="1" applyProtection="1">
      <alignment horizontal="right" vertical="center"/>
    </xf>
    <xf numFmtId="179" fontId="5" fillId="0" borderId="11" xfId="10" applyNumberFormat="1" applyFont="1" applyFill="1" applyBorder="1" applyAlignment="1" applyProtection="1">
      <alignment horizontal="right" vertical="center"/>
    </xf>
    <xf numFmtId="0" fontId="0" fillId="0" borderId="2" xfId="10" applyFont="1" applyBorder="1" applyAlignment="1" applyProtection="1">
      <alignment horizontal="center" vertical="center" wrapText="1"/>
      <protection locked="0"/>
    </xf>
    <xf numFmtId="0" fontId="5" fillId="0" borderId="2" xfId="10" applyFont="1" applyBorder="1" applyAlignment="1" applyProtection="1">
      <alignment horizontal="center" vertical="center" wrapText="1"/>
      <protection locked="0"/>
    </xf>
    <xf numFmtId="0" fontId="1" fillId="0" borderId="2" xfId="10" applyFont="1" applyFill="1" applyBorder="1" applyAlignment="1" applyProtection="1">
      <alignment horizontal="center" vertical="center"/>
      <protection locked="0"/>
    </xf>
    <xf numFmtId="0" fontId="1" fillId="0" borderId="2" xfId="10" applyFont="1" applyFill="1" applyBorder="1" applyAlignment="1" applyProtection="1">
      <alignment horizontal="center" vertical="center" wrapText="1"/>
      <protection locked="0"/>
    </xf>
    <xf numFmtId="0" fontId="48" fillId="0" borderId="2" xfId="17" applyFont="1" applyFill="1" applyBorder="1" applyAlignment="1">
      <alignment horizontal="center" vertical="center"/>
    </xf>
    <xf numFmtId="0" fontId="48" fillId="0" borderId="9" xfId="17" applyFont="1" applyFill="1" applyBorder="1" applyAlignment="1">
      <alignment horizontal="center" vertical="center" shrinkToFit="1"/>
    </xf>
    <xf numFmtId="0" fontId="48" fillId="0" borderId="7" xfId="17" applyFont="1" applyFill="1" applyBorder="1" applyAlignment="1">
      <alignment horizontal="center" vertical="center" shrinkToFit="1"/>
    </xf>
    <xf numFmtId="0" fontId="48" fillId="0" borderId="11" xfId="17" applyFont="1" applyFill="1" applyBorder="1" applyAlignment="1">
      <alignment horizontal="center" vertical="center" shrinkToFit="1"/>
    </xf>
    <xf numFmtId="0" fontId="48" fillId="0" borderId="9" xfId="17" applyFont="1" applyFill="1" applyBorder="1" applyAlignment="1">
      <alignment horizontal="center" vertical="center"/>
    </xf>
    <xf numFmtId="0" fontId="48" fillId="0" borderId="7" xfId="17" applyFont="1" applyFill="1" applyBorder="1" applyAlignment="1">
      <alignment horizontal="center" vertical="center"/>
    </xf>
    <xf numFmtId="0" fontId="48" fillId="0" borderId="11" xfId="17" applyFont="1" applyFill="1" applyBorder="1" applyAlignment="1">
      <alignment horizontal="center" vertical="center"/>
    </xf>
    <xf numFmtId="0" fontId="0" fillId="0" borderId="0" xfId="17" applyFont="1" applyAlignment="1">
      <alignment horizontal="center" vertical="center"/>
    </xf>
    <xf numFmtId="0" fontId="35" fillId="0" borderId="0" xfId="17" applyFont="1" applyBorder="1" applyAlignment="1">
      <alignment horizontal="center" vertical="center"/>
    </xf>
    <xf numFmtId="0" fontId="48" fillId="0" borderId="2" xfId="17" applyFont="1" applyBorder="1" applyAlignment="1">
      <alignment horizontal="center" vertical="center"/>
    </xf>
    <xf numFmtId="0" fontId="48" fillId="0" borderId="2" xfId="17" applyFont="1" applyFill="1" applyBorder="1" applyAlignment="1">
      <alignment horizontal="left" vertical="center"/>
    </xf>
    <xf numFmtId="0" fontId="48" fillId="0" borderId="2" xfId="17" applyFont="1" applyFill="1" applyBorder="1" applyAlignment="1">
      <alignment horizontal="left" vertical="center" wrapText="1"/>
    </xf>
    <xf numFmtId="0" fontId="48" fillId="0" borderId="12" xfId="17" applyFont="1" applyFill="1" applyBorder="1" applyAlignment="1">
      <alignment horizontal="center" vertical="center"/>
    </xf>
    <xf numFmtId="0" fontId="48" fillId="0" borderId="13" xfId="17" applyFont="1" applyFill="1" applyBorder="1" applyAlignment="1">
      <alignment horizontal="center" vertical="center"/>
    </xf>
    <xf numFmtId="0" fontId="48" fillId="0" borderId="18" xfId="17" applyFont="1" applyFill="1" applyBorder="1" applyAlignment="1">
      <alignment horizontal="center" vertical="center"/>
    </xf>
    <xf numFmtId="0" fontId="48" fillId="0" borderId="20" xfId="17" applyFont="1" applyFill="1" applyBorder="1" applyAlignment="1">
      <alignment horizontal="center" vertical="center"/>
    </xf>
    <xf numFmtId="0" fontId="48" fillId="0" borderId="0" xfId="17" applyFont="1" applyFill="1" applyBorder="1" applyAlignment="1">
      <alignment horizontal="center" vertical="center"/>
    </xf>
    <xf numFmtId="0" fontId="48" fillId="0" borderId="21" xfId="17" applyFont="1" applyFill="1" applyBorder="1" applyAlignment="1">
      <alignment horizontal="center" vertical="center"/>
    </xf>
    <xf numFmtId="0" fontId="48" fillId="0" borderId="30" xfId="17" applyFont="1" applyFill="1" applyBorder="1" applyAlignment="1">
      <alignment horizontal="center" vertical="center"/>
    </xf>
    <xf numFmtId="0" fontId="48" fillId="0" borderId="8" xfId="17" applyFont="1" applyFill="1" applyBorder="1" applyAlignment="1">
      <alignment horizontal="center" vertical="center"/>
    </xf>
    <xf numFmtId="0" fontId="48" fillId="0" borderId="31" xfId="17" applyFont="1" applyFill="1" applyBorder="1" applyAlignment="1">
      <alignment horizontal="center" vertical="center"/>
    </xf>
    <xf numFmtId="0" fontId="48" fillId="0" borderId="9" xfId="17" applyFont="1" applyFill="1" applyBorder="1" applyAlignment="1">
      <alignment horizontal="right" vertical="center"/>
    </xf>
    <xf numFmtId="0" fontId="48" fillId="0" borderId="7" xfId="17" applyFont="1" applyFill="1" applyBorder="1" applyAlignment="1">
      <alignment horizontal="right" vertical="center"/>
    </xf>
    <xf numFmtId="0" fontId="48" fillId="0" borderId="11" xfId="17" applyFont="1" applyFill="1" applyBorder="1" applyAlignment="1">
      <alignment horizontal="right" vertical="center"/>
    </xf>
    <xf numFmtId="0" fontId="45" fillId="6" borderId="2" xfId="10" applyFont="1" applyFill="1" applyBorder="1" applyAlignment="1" applyProtection="1">
      <alignment horizontal="center" vertical="center" shrinkToFit="1"/>
    </xf>
    <xf numFmtId="0" fontId="45" fillId="0" borderId="2" xfId="10" applyFont="1" applyBorder="1" applyAlignment="1" applyProtection="1">
      <alignment horizontal="center" vertical="center"/>
    </xf>
    <xf numFmtId="0" fontId="45" fillId="4" borderId="9" xfId="10" applyFont="1" applyFill="1" applyBorder="1" applyAlignment="1" applyProtection="1">
      <alignment horizontal="center" vertical="center"/>
    </xf>
    <xf numFmtId="0" fontId="45" fillId="4" borderId="7" xfId="10" applyFont="1" applyFill="1" applyBorder="1" applyAlignment="1" applyProtection="1">
      <alignment horizontal="center" vertical="center"/>
    </xf>
    <xf numFmtId="0" fontId="45" fillId="6" borderId="9" xfId="10" applyFont="1" applyFill="1" applyBorder="1" applyAlignment="1" applyProtection="1">
      <alignment horizontal="center" vertical="center" shrinkToFit="1"/>
    </xf>
    <xf numFmtId="0" fontId="45" fillId="6" borderId="7" xfId="10" applyFont="1" applyFill="1" applyBorder="1" applyAlignment="1" applyProtection="1">
      <alignment horizontal="center" vertical="center" shrinkToFit="1"/>
    </xf>
    <xf numFmtId="0" fontId="45" fillId="6" borderId="11" xfId="10" applyFont="1" applyFill="1" applyBorder="1" applyAlignment="1" applyProtection="1">
      <alignment horizontal="center" vertical="center" shrinkToFit="1"/>
    </xf>
    <xf numFmtId="0" fontId="45" fillId="4" borderId="9" xfId="10" applyFont="1" applyFill="1" applyBorder="1" applyAlignment="1" applyProtection="1">
      <alignment horizontal="center" vertical="center" wrapText="1"/>
    </xf>
    <xf numFmtId="0" fontId="45" fillId="4" borderId="7" xfId="10" applyFont="1" applyFill="1" applyBorder="1" applyAlignment="1" applyProtection="1">
      <alignment horizontal="center" vertical="center" wrapText="1"/>
    </xf>
    <xf numFmtId="0" fontId="45" fillId="4" borderId="11" xfId="10" applyFont="1" applyFill="1" applyBorder="1" applyAlignment="1" applyProtection="1">
      <alignment horizontal="center" vertical="center" wrapText="1"/>
    </xf>
    <xf numFmtId="0" fontId="45" fillId="4" borderId="2" xfId="10" applyFont="1" applyFill="1" applyBorder="1" applyAlignment="1" applyProtection="1">
      <alignment horizontal="center" vertical="center"/>
    </xf>
    <xf numFmtId="0" fontId="45" fillId="0" borderId="0" xfId="10" applyFont="1" applyBorder="1" applyAlignment="1" applyProtection="1">
      <alignment horizontal="left" vertical="center"/>
    </xf>
    <xf numFmtId="0" fontId="45" fillId="0" borderId="9" xfId="10" applyFont="1" applyBorder="1" applyAlignment="1" applyProtection="1">
      <alignment horizontal="center" vertical="center"/>
    </xf>
    <xf numFmtId="0" fontId="45" fillId="0" borderId="7" xfId="10" applyFont="1" applyBorder="1" applyAlignment="1" applyProtection="1">
      <alignment horizontal="center" vertical="center"/>
    </xf>
    <xf numFmtId="0" fontId="45" fillId="0" borderId="11" xfId="10" applyFont="1" applyBorder="1" applyAlignment="1" applyProtection="1">
      <alignment horizontal="center" vertical="center"/>
    </xf>
    <xf numFmtId="0" fontId="45" fillId="6" borderId="9" xfId="10" applyFont="1" applyFill="1" applyBorder="1" applyAlignment="1" applyProtection="1">
      <alignment horizontal="center" vertical="center"/>
    </xf>
    <xf numFmtId="0" fontId="45" fillId="6" borderId="7" xfId="10" applyFont="1" applyFill="1" applyBorder="1" applyAlignment="1" applyProtection="1">
      <alignment horizontal="center" vertical="center"/>
    </xf>
    <xf numFmtId="0" fontId="45" fillId="0" borderId="0" xfId="10" applyFont="1" applyAlignment="1" applyProtection="1">
      <alignment horizontal="center" vertical="center"/>
    </xf>
    <xf numFmtId="0" fontId="45" fillId="0" borderId="12" xfId="10" applyFont="1" applyBorder="1" applyAlignment="1" applyProtection="1">
      <alignment horizontal="center" vertical="center"/>
    </xf>
    <xf numFmtId="0" fontId="45" fillId="0" borderId="13" xfId="10" applyFont="1" applyBorder="1" applyAlignment="1" applyProtection="1">
      <alignment horizontal="center" vertical="center"/>
    </xf>
    <xf numFmtId="0" fontId="45" fillId="0" borderId="18" xfId="10" applyFont="1" applyBorder="1" applyAlignment="1" applyProtection="1">
      <alignment horizontal="center" vertical="center"/>
    </xf>
    <xf numFmtId="0" fontId="45" fillId="4" borderId="12" xfId="10" applyFont="1" applyFill="1" applyBorder="1" applyAlignment="1" applyProtection="1">
      <alignment horizontal="center" vertical="center"/>
    </xf>
    <xf numFmtId="0" fontId="45" fillId="4" borderId="13" xfId="10" applyFont="1" applyFill="1" applyBorder="1" applyAlignment="1" applyProtection="1">
      <alignment horizontal="center" vertical="center"/>
    </xf>
    <xf numFmtId="0" fontId="45" fillId="4" borderId="18" xfId="10" applyFont="1" applyFill="1" applyBorder="1" applyAlignment="1" applyProtection="1">
      <alignment horizontal="center" vertical="center"/>
    </xf>
    <xf numFmtId="0" fontId="45" fillId="0" borderId="20" xfId="10" applyFont="1" applyBorder="1" applyAlignment="1" applyProtection="1">
      <alignment horizontal="center" vertical="center"/>
    </xf>
    <xf numFmtId="0" fontId="45" fillId="0" borderId="0" xfId="10" applyFont="1" applyBorder="1" applyAlignment="1" applyProtection="1">
      <alignment horizontal="center" vertical="center"/>
    </xf>
    <xf numFmtId="0" fontId="45" fillId="0" borderId="21" xfId="10" applyFont="1" applyBorder="1" applyAlignment="1" applyProtection="1">
      <alignment horizontal="center" vertical="center"/>
    </xf>
    <xf numFmtId="0" fontId="45" fillId="0" borderId="30" xfId="10" applyFont="1" applyBorder="1" applyAlignment="1" applyProtection="1">
      <alignment horizontal="center" vertical="center"/>
    </xf>
    <xf numFmtId="0" fontId="45" fillId="0" borderId="8" xfId="10" applyFont="1" applyBorder="1" applyAlignment="1" applyProtection="1">
      <alignment horizontal="center" vertical="center"/>
    </xf>
    <xf numFmtId="0" fontId="45" fillId="0" borderId="31" xfId="10" applyFont="1" applyBorder="1" applyAlignment="1" applyProtection="1">
      <alignment horizontal="center" vertical="center"/>
    </xf>
    <xf numFmtId="0" fontId="45" fillId="0" borderId="12" xfId="10" applyFont="1" applyBorder="1" applyAlignment="1" applyProtection="1">
      <alignment vertical="center"/>
    </xf>
    <xf numFmtId="0" fontId="45" fillId="0" borderId="13" xfId="10" applyFont="1" applyBorder="1" applyAlignment="1" applyProtection="1">
      <alignment vertical="center"/>
    </xf>
    <xf numFmtId="0" fontId="45" fillId="0" borderId="18" xfId="10" applyFont="1" applyBorder="1" applyAlignment="1" applyProtection="1">
      <alignment vertical="center"/>
    </xf>
    <xf numFmtId="0" fontId="45" fillId="0" borderId="20" xfId="10" applyFont="1" applyBorder="1" applyAlignment="1" applyProtection="1">
      <alignment vertical="center"/>
    </xf>
    <xf numFmtId="0" fontId="45" fillId="0" borderId="0" xfId="10" applyFont="1" applyAlignment="1" applyProtection="1">
      <alignment vertical="center"/>
    </xf>
    <xf numFmtId="0" fontId="45" fillId="0" borderId="21" xfId="10" applyFont="1" applyBorder="1" applyAlignment="1" applyProtection="1">
      <alignment vertical="center"/>
    </xf>
    <xf numFmtId="0" fontId="45" fillId="0" borderId="30" xfId="10" applyFont="1" applyBorder="1" applyAlignment="1" applyProtection="1">
      <alignment vertical="center"/>
    </xf>
    <xf numFmtId="0" fontId="45" fillId="0" borderId="8" xfId="10" applyFont="1" applyBorder="1" applyAlignment="1" applyProtection="1">
      <alignment vertical="center"/>
    </xf>
    <xf numFmtId="0" fontId="45" fillId="0" borderId="31" xfId="10" applyFont="1" applyBorder="1" applyAlignment="1" applyProtection="1">
      <alignment vertical="center"/>
    </xf>
    <xf numFmtId="0" fontId="45" fillId="4" borderId="11" xfId="10" applyFont="1" applyFill="1" applyBorder="1" applyAlignment="1" applyProtection="1">
      <alignment horizontal="center" vertical="center"/>
    </xf>
    <xf numFmtId="0" fontId="52" fillId="4" borderId="8" xfId="10" applyFont="1" applyFill="1" applyBorder="1" applyAlignment="1" applyProtection="1">
      <alignment horizontal="left" vertical="center"/>
    </xf>
    <xf numFmtId="0" fontId="53" fillId="4" borderId="8" xfId="10" applyFont="1" applyFill="1" applyBorder="1" applyAlignment="1" applyProtection="1">
      <alignment horizontal="left" vertical="center"/>
    </xf>
    <xf numFmtId="178" fontId="18" fillId="6" borderId="113" xfId="18" applyNumberFormat="1" applyFont="1" applyFill="1" applyBorder="1" applyAlignment="1" applyProtection="1">
      <alignment horizontal="center" vertical="center"/>
      <protection locked="0"/>
    </xf>
    <xf numFmtId="178" fontId="18" fillId="6" borderId="114" xfId="18" applyNumberFormat="1" applyFont="1" applyFill="1" applyBorder="1" applyAlignment="1" applyProtection="1">
      <alignment horizontal="center" vertical="center"/>
      <protection locked="0"/>
    </xf>
    <xf numFmtId="178" fontId="18" fillId="6" borderId="74" xfId="18" applyNumberFormat="1" applyFont="1" applyFill="1" applyBorder="1" applyAlignment="1" applyProtection="1">
      <alignment horizontal="center" vertical="center"/>
      <protection locked="0"/>
    </xf>
    <xf numFmtId="178" fontId="18" fillId="6" borderId="43" xfId="18" applyNumberFormat="1" applyFont="1" applyFill="1" applyBorder="1" applyAlignment="1" applyProtection="1">
      <alignment horizontal="center" vertical="center"/>
      <protection locked="0"/>
    </xf>
    <xf numFmtId="0" fontId="18" fillId="0" borderId="0" xfId="16" applyFont="1" applyAlignment="1" applyProtection="1">
      <alignment horizontal="left" vertical="center"/>
      <protection locked="0"/>
    </xf>
    <xf numFmtId="0" fontId="18" fillId="0" borderId="70" xfId="16" applyFont="1" applyBorder="1" applyAlignment="1" applyProtection="1">
      <alignment horizontal="center" vertical="center"/>
      <protection locked="0"/>
    </xf>
    <xf numFmtId="0" fontId="18" fillId="0" borderId="71" xfId="16" applyFont="1" applyBorder="1" applyAlignment="1" applyProtection="1">
      <alignment horizontal="center" vertical="center"/>
      <protection locked="0"/>
    </xf>
    <xf numFmtId="0" fontId="20" fillId="0" borderId="83" xfId="16" applyFont="1" applyBorder="1" applyAlignment="1" applyProtection="1">
      <alignment horizontal="left" vertical="center"/>
      <protection locked="0"/>
    </xf>
    <xf numFmtId="0" fontId="20" fillId="0" borderId="71" xfId="16" applyFont="1" applyBorder="1" applyAlignment="1" applyProtection="1">
      <alignment horizontal="left" vertical="center"/>
      <protection locked="0"/>
    </xf>
    <xf numFmtId="0" fontId="18" fillId="0" borderId="78" xfId="16" applyFont="1" applyFill="1" applyBorder="1" applyAlignment="1" applyProtection="1">
      <alignment horizontal="center" vertical="center"/>
      <protection locked="0"/>
    </xf>
    <xf numFmtId="0" fontId="20" fillId="0" borderId="83" xfId="16" applyFont="1" applyBorder="1" applyAlignment="1" applyProtection="1">
      <alignment horizontal="center" vertical="center"/>
      <protection locked="0"/>
    </xf>
    <xf numFmtId="0" fontId="20" fillId="0" borderId="86" xfId="16" applyFont="1" applyBorder="1" applyAlignment="1" applyProtection="1">
      <alignment horizontal="center" vertical="center"/>
      <protection locked="0"/>
    </xf>
    <xf numFmtId="0" fontId="18" fillId="0" borderId="80" xfId="16" applyFont="1" applyFill="1" applyBorder="1" applyAlignment="1" applyProtection="1">
      <alignment horizontal="center" vertical="center"/>
      <protection locked="0"/>
    </xf>
    <xf numFmtId="0" fontId="18" fillId="0" borderId="82" xfId="16" applyFont="1" applyFill="1" applyBorder="1" applyAlignment="1" applyProtection="1">
      <alignment horizontal="center" vertical="center"/>
      <protection locked="0"/>
    </xf>
    <xf numFmtId="0" fontId="18" fillId="0" borderId="78" xfId="16" applyFont="1" applyBorder="1" applyAlignment="1" applyProtection="1">
      <alignment horizontal="center" vertical="center"/>
      <protection locked="0"/>
    </xf>
    <xf numFmtId="0" fontId="18" fillId="0" borderId="83" xfId="16" applyFont="1" applyBorder="1" applyAlignment="1" applyProtection="1">
      <alignment horizontal="center" vertical="center"/>
      <protection locked="0"/>
    </xf>
    <xf numFmtId="0" fontId="18" fillId="0" borderId="84" xfId="16" applyFont="1" applyBorder="1" applyAlignment="1" applyProtection="1">
      <alignment horizontal="center" vertical="center"/>
      <protection locked="0"/>
    </xf>
    <xf numFmtId="0" fontId="18" fillId="0" borderId="86" xfId="16" applyFont="1" applyBorder="1" applyAlignment="1" applyProtection="1">
      <alignment horizontal="center" vertical="center"/>
      <protection locked="0"/>
    </xf>
    <xf numFmtId="0" fontId="18" fillId="0" borderId="52" xfId="16" applyFont="1" applyBorder="1" applyAlignment="1" applyProtection="1">
      <alignment horizontal="center" vertical="center"/>
      <protection locked="0"/>
    </xf>
    <xf numFmtId="0" fontId="18" fillId="0" borderId="100" xfId="16" applyFont="1" applyBorder="1" applyAlignment="1" applyProtection="1">
      <alignment horizontal="center" vertical="center"/>
      <protection locked="0"/>
    </xf>
    <xf numFmtId="0" fontId="18" fillId="0" borderId="101" xfId="16" applyFont="1" applyBorder="1" applyAlignment="1" applyProtection="1">
      <alignment horizontal="center" vertical="center"/>
      <protection locked="0"/>
    </xf>
    <xf numFmtId="0" fontId="18" fillId="0" borderId="41" xfId="16" applyFont="1" applyBorder="1" applyAlignment="1" applyProtection="1">
      <alignment horizontal="center" vertical="center"/>
      <protection locked="0"/>
    </xf>
    <xf numFmtId="0" fontId="18" fillId="0" borderId="42" xfId="16" applyFont="1" applyBorder="1" applyAlignment="1" applyProtection="1">
      <alignment horizontal="center" vertical="center"/>
      <protection locked="0"/>
    </xf>
    <xf numFmtId="0" fontId="18" fillId="4" borderId="42" xfId="16" applyFont="1" applyFill="1" applyBorder="1" applyAlignment="1" applyProtection="1">
      <alignment horizontal="center" vertical="center"/>
      <protection locked="0"/>
    </xf>
    <xf numFmtId="0" fontId="18" fillId="4" borderId="43" xfId="16" applyFont="1" applyFill="1" applyBorder="1" applyAlignment="1" applyProtection="1">
      <alignment horizontal="center" vertical="center"/>
      <protection locked="0"/>
    </xf>
    <xf numFmtId="0" fontId="18" fillId="0" borderId="74" xfId="16" applyFont="1" applyBorder="1" applyAlignment="1" applyProtection="1">
      <alignment horizontal="center" vertical="center"/>
      <protection locked="0"/>
    </xf>
    <xf numFmtId="0" fontId="18" fillId="6" borderId="75" xfId="16" applyFont="1" applyFill="1" applyBorder="1" applyAlignment="1" applyProtection="1">
      <alignment horizontal="center" vertical="center"/>
      <protection locked="0"/>
    </xf>
    <xf numFmtId="0" fontId="18" fillId="6" borderId="76" xfId="16" applyFont="1" applyFill="1" applyBorder="1" applyAlignment="1" applyProtection="1">
      <alignment horizontal="center" vertical="center"/>
      <protection locked="0"/>
    </xf>
    <xf numFmtId="0" fontId="18" fillId="6" borderId="71" xfId="16" applyFont="1" applyFill="1" applyBorder="1" applyAlignment="1" applyProtection="1">
      <alignment horizontal="center" vertical="center"/>
      <protection locked="0"/>
    </xf>
    <xf numFmtId="178" fontId="18" fillId="6" borderId="97" xfId="18" applyNumberFormat="1" applyFont="1" applyFill="1" applyBorder="1" applyAlignment="1" applyProtection="1">
      <alignment horizontal="center" vertical="center"/>
      <protection locked="0"/>
    </xf>
    <xf numFmtId="178" fontId="18" fillId="6" borderId="105" xfId="18" applyNumberFormat="1" applyFont="1" applyFill="1" applyBorder="1" applyAlignment="1" applyProtection="1">
      <alignment horizontal="center" vertical="center"/>
      <protection locked="0"/>
    </xf>
    <xf numFmtId="0" fontId="18" fillId="6" borderId="77" xfId="16" applyFont="1" applyFill="1" applyBorder="1" applyAlignment="1" applyProtection="1">
      <alignment horizontal="center" vertical="center"/>
      <protection locked="0"/>
    </xf>
    <xf numFmtId="0" fontId="18" fillId="6" borderId="95" xfId="16" applyFont="1" applyFill="1" applyBorder="1" applyAlignment="1" applyProtection="1">
      <alignment horizontal="center" vertical="center"/>
      <protection locked="0"/>
    </xf>
    <xf numFmtId="0" fontId="18" fillId="6" borderId="99" xfId="16" applyFont="1" applyFill="1" applyBorder="1" applyAlignment="1" applyProtection="1">
      <alignment horizontal="center" vertical="center"/>
      <protection locked="0"/>
    </xf>
    <xf numFmtId="0" fontId="18" fillId="6" borderId="106" xfId="16" applyFont="1" applyFill="1" applyBorder="1" applyAlignment="1" applyProtection="1">
      <alignment horizontal="center" vertical="center"/>
      <protection locked="0"/>
    </xf>
    <xf numFmtId="178" fontId="18" fillId="6" borderId="11" xfId="18" applyNumberFormat="1" applyFont="1" applyFill="1" applyBorder="1" applyAlignment="1" applyProtection="1">
      <alignment horizontal="center" vertical="center"/>
      <protection locked="0"/>
    </xf>
    <xf numFmtId="178" fontId="18" fillId="6" borderId="48" xfId="18" applyNumberFormat="1" applyFont="1" applyFill="1" applyBorder="1" applyAlignment="1" applyProtection="1">
      <alignment horizontal="center" vertical="center"/>
      <protection locked="0"/>
    </xf>
    <xf numFmtId="178" fontId="18" fillId="6" borderId="92" xfId="18" applyNumberFormat="1" applyFont="1" applyFill="1" applyBorder="1" applyAlignment="1" applyProtection="1">
      <alignment horizontal="center" vertical="center"/>
      <protection locked="0"/>
    </xf>
    <xf numFmtId="178" fontId="18" fillId="6" borderId="90" xfId="18" applyNumberFormat="1" applyFont="1" applyFill="1" applyBorder="1" applyAlignment="1" applyProtection="1">
      <alignment horizontal="center" vertical="center"/>
      <protection locked="0"/>
    </xf>
    <xf numFmtId="178" fontId="18" fillId="6" borderId="44" xfId="18" applyNumberFormat="1" applyFont="1" applyFill="1" applyBorder="1" applyAlignment="1" applyProtection="1">
      <alignment horizontal="center" vertical="center"/>
      <protection locked="0"/>
    </xf>
    <xf numFmtId="178" fontId="18" fillId="6" borderId="46" xfId="18" applyNumberFormat="1" applyFont="1" applyFill="1" applyBorder="1" applyAlignment="1" applyProtection="1">
      <alignment horizontal="center" vertical="center"/>
      <protection locked="0"/>
    </xf>
    <xf numFmtId="178" fontId="18" fillId="0" borderId="110" xfId="18" applyNumberFormat="1" applyFont="1" applyFill="1" applyBorder="1" applyAlignment="1" applyProtection="1">
      <alignment horizontal="center" vertical="center"/>
      <protection locked="0"/>
    </xf>
    <xf numFmtId="178" fontId="18" fillId="0" borderId="98" xfId="18" applyNumberFormat="1" applyFont="1" applyFill="1" applyBorder="1" applyAlignment="1" applyProtection="1">
      <alignment horizontal="center" vertical="center"/>
      <protection locked="0"/>
    </xf>
    <xf numFmtId="178" fontId="18" fillId="0" borderId="107" xfId="18" applyNumberFormat="1" applyFont="1" applyFill="1" applyBorder="1" applyAlignment="1" applyProtection="1">
      <alignment horizontal="center" vertical="center"/>
      <protection locked="0"/>
    </xf>
    <xf numFmtId="178" fontId="18" fillId="6" borderId="47" xfId="18" applyNumberFormat="1" applyFont="1" applyFill="1" applyBorder="1" applyAlignment="1" applyProtection="1">
      <alignment horizontal="center" vertical="center"/>
      <protection locked="0"/>
    </xf>
    <xf numFmtId="178" fontId="18" fillId="0" borderId="108" xfId="18" applyNumberFormat="1" applyFont="1" applyFill="1" applyBorder="1" applyAlignment="1" applyProtection="1">
      <alignment horizontal="center" vertical="center"/>
      <protection locked="0"/>
    </xf>
    <xf numFmtId="178" fontId="18" fillId="0" borderId="109" xfId="18" applyNumberFormat="1" applyFont="1" applyFill="1" applyBorder="1" applyAlignment="1" applyProtection="1">
      <alignment horizontal="center" vertical="center"/>
      <protection locked="0"/>
    </xf>
    <xf numFmtId="178" fontId="18" fillId="6" borderId="79" xfId="18" applyNumberFormat="1" applyFont="1" applyFill="1" applyBorder="1" applyAlignment="1" applyProtection="1">
      <alignment horizontal="center" vertical="center"/>
      <protection locked="0"/>
    </xf>
    <xf numFmtId="178" fontId="18" fillId="6" borderId="99" xfId="18" applyNumberFormat="1" applyFont="1" applyFill="1" applyBorder="1" applyAlignment="1" applyProtection="1">
      <alignment horizontal="center" vertical="center"/>
      <protection locked="0"/>
    </xf>
    <xf numFmtId="178" fontId="18" fillId="6" borderId="106" xfId="18" applyNumberFormat="1" applyFont="1" applyFill="1" applyBorder="1" applyAlignment="1" applyProtection="1">
      <alignment horizontal="center" vertical="center"/>
      <protection locked="0"/>
    </xf>
    <xf numFmtId="178" fontId="18" fillId="6" borderId="89" xfId="18" applyNumberFormat="1" applyFont="1" applyFill="1" applyBorder="1" applyAlignment="1" applyProtection="1">
      <alignment horizontal="center" vertical="center"/>
      <protection locked="0"/>
    </xf>
    <xf numFmtId="0" fontId="18" fillId="0" borderId="0" xfId="16" applyFont="1" applyFill="1" applyBorder="1" applyAlignment="1" applyProtection="1">
      <alignment horizontal="left" vertical="center"/>
      <protection locked="0"/>
    </xf>
    <xf numFmtId="0" fontId="20" fillId="0" borderId="0" xfId="16" applyFont="1" applyBorder="1" applyAlignment="1" applyProtection="1">
      <alignment horizontal="left" vertical="center" wrapText="1"/>
      <protection locked="0"/>
    </xf>
    <xf numFmtId="178" fontId="18" fillId="6" borderId="113" xfId="18" applyNumberFormat="1" applyFont="1" applyFill="1" applyBorder="1" applyAlignment="1" applyProtection="1">
      <alignment horizontal="center" vertical="center"/>
    </xf>
    <xf numFmtId="178" fontId="18" fillId="6" borderId="114" xfId="18" applyNumberFormat="1" applyFont="1" applyFill="1" applyBorder="1" applyAlignment="1" applyProtection="1">
      <alignment horizontal="center" vertical="center"/>
    </xf>
    <xf numFmtId="178" fontId="18" fillId="6" borderId="74" xfId="18" applyNumberFormat="1" applyFont="1" applyFill="1" applyBorder="1" applyAlignment="1" applyProtection="1">
      <alignment horizontal="center" vertical="center"/>
    </xf>
    <xf numFmtId="178" fontId="18" fillId="6" borderId="43" xfId="18" applyNumberFormat="1" applyFont="1" applyFill="1" applyBorder="1" applyAlignment="1" applyProtection="1">
      <alignment horizontal="center" vertical="center"/>
    </xf>
    <xf numFmtId="178" fontId="18" fillId="6" borderId="99" xfId="18" applyNumberFormat="1" applyFont="1" applyFill="1" applyBorder="1" applyAlignment="1" applyProtection="1">
      <alignment horizontal="center" vertical="center"/>
    </xf>
    <xf numFmtId="178" fontId="18" fillId="6" borderId="106" xfId="18" applyNumberFormat="1" applyFont="1" applyFill="1" applyBorder="1" applyAlignment="1" applyProtection="1">
      <alignment horizontal="center" vertical="center"/>
    </xf>
    <xf numFmtId="178" fontId="18" fillId="6" borderId="92" xfId="18" applyNumberFormat="1" applyFont="1" applyFill="1" applyBorder="1" applyAlignment="1" applyProtection="1">
      <alignment horizontal="center" vertical="center"/>
    </xf>
    <xf numFmtId="178" fontId="18" fillId="6" borderId="90" xfId="18" applyNumberFormat="1" applyFont="1" applyFill="1" applyBorder="1" applyAlignment="1" applyProtection="1">
      <alignment horizontal="center" vertical="center"/>
    </xf>
    <xf numFmtId="178" fontId="18" fillId="6" borderId="97" xfId="18" applyNumberFormat="1" applyFont="1" applyFill="1" applyBorder="1" applyAlignment="1" applyProtection="1">
      <alignment horizontal="center" vertical="center"/>
    </xf>
    <xf numFmtId="178" fontId="18" fillId="6" borderId="105" xfId="18" applyNumberFormat="1" applyFont="1" applyFill="1" applyBorder="1" applyAlignment="1" applyProtection="1">
      <alignment horizontal="center" vertical="center"/>
    </xf>
    <xf numFmtId="178" fontId="18" fillId="6" borderId="79" xfId="18" applyNumberFormat="1" applyFont="1" applyFill="1" applyBorder="1" applyAlignment="1" applyProtection="1">
      <alignment horizontal="center" vertical="center"/>
    </xf>
    <xf numFmtId="178" fontId="18" fillId="6" borderId="46" xfId="18" applyNumberFormat="1" applyFont="1" applyFill="1" applyBorder="1" applyAlignment="1" applyProtection="1">
      <alignment horizontal="center" vertical="center"/>
    </xf>
    <xf numFmtId="0" fontId="18" fillId="6" borderId="99" xfId="16" applyFont="1" applyFill="1" applyBorder="1" applyAlignment="1" applyProtection="1">
      <alignment horizontal="center" vertical="center"/>
    </xf>
    <xf numFmtId="0" fontId="18" fillId="6" borderId="106" xfId="16" applyFont="1" applyFill="1" applyBorder="1" applyAlignment="1" applyProtection="1">
      <alignment horizontal="center" vertical="center"/>
    </xf>
    <xf numFmtId="178" fontId="18" fillId="6" borderId="89" xfId="18" applyNumberFormat="1" applyFont="1" applyFill="1" applyBorder="1" applyAlignment="1" applyProtection="1">
      <alignment horizontal="center" vertical="center"/>
    </xf>
    <xf numFmtId="0" fontId="18" fillId="0" borderId="0" xfId="16" applyFont="1" applyFill="1" applyBorder="1" applyAlignment="1" applyProtection="1">
      <alignment horizontal="left" vertical="center"/>
    </xf>
    <xf numFmtId="178" fontId="18" fillId="6" borderId="44" xfId="18" applyNumberFormat="1" applyFont="1" applyFill="1" applyBorder="1" applyAlignment="1" applyProtection="1">
      <alignment horizontal="center" vertical="center"/>
    </xf>
    <xf numFmtId="0" fontId="18" fillId="6" borderId="77" xfId="16" applyFont="1" applyFill="1" applyBorder="1" applyAlignment="1" applyProtection="1">
      <alignment horizontal="center" vertical="center"/>
    </xf>
    <xf numFmtId="0" fontId="18" fillId="6" borderId="95" xfId="16" applyFont="1" applyFill="1" applyBorder="1" applyAlignment="1" applyProtection="1">
      <alignment horizontal="center" vertical="center"/>
    </xf>
    <xf numFmtId="178" fontId="18" fillId="6" borderId="47" xfId="18" applyNumberFormat="1" applyFont="1" applyFill="1" applyBorder="1" applyAlignment="1" applyProtection="1">
      <alignment horizontal="center" vertical="center"/>
    </xf>
    <xf numFmtId="178" fontId="18" fillId="6" borderId="48" xfId="18" applyNumberFormat="1" applyFont="1" applyFill="1" applyBorder="1" applyAlignment="1" applyProtection="1">
      <alignment horizontal="center" vertical="center"/>
    </xf>
    <xf numFmtId="178" fontId="18" fillId="6" borderId="11" xfId="18" applyNumberFormat="1" applyFont="1" applyFill="1" applyBorder="1" applyAlignment="1" applyProtection="1">
      <alignment horizontal="center" vertical="center"/>
    </xf>
    <xf numFmtId="0" fontId="18" fillId="6" borderId="75" xfId="16" applyFont="1" applyFill="1" applyBorder="1" applyAlignment="1" applyProtection="1">
      <alignment horizontal="center" vertical="center"/>
    </xf>
    <xf numFmtId="0" fontId="18" fillId="6" borderId="76" xfId="16" applyFont="1" applyFill="1" applyBorder="1" applyAlignment="1" applyProtection="1">
      <alignment horizontal="center" vertical="center"/>
    </xf>
    <xf numFmtId="0" fontId="18" fillId="6" borderId="71" xfId="16" applyFont="1" applyFill="1" applyBorder="1" applyAlignment="1" applyProtection="1">
      <alignment horizontal="center" vertical="center"/>
    </xf>
  </cellXfs>
  <cellStyles count="19">
    <cellStyle name="パーセント" xfId="18" builtinId="5"/>
    <cellStyle name="標準" xfId="0" builtinId="0"/>
    <cellStyle name="標準 10" xfId="11"/>
    <cellStyle name="標準 11" xfId="13"/>
    <cellStyle name="標準 12" xfId="14"/>
    <cellStyle name="標準 13" xfId="15"/>
    <cellStyle name="標準 14" xfId="17"/>
    <cellStyle name="標準 2" xfId="1"/>
    <cellStyle name="標準 3" xfId="3"/>
    <cellStyle name="標準 3 2" xfId="10"/>
    <cellStyle name="標準 4" xfId="5"/>
    <cellStyle name="標準 5" xfId="2"/>
    <cellStyle name="標準 6" xfId="6"/>
    <cellStyle name="標準 6 2" xfId="12"/>
    <cellStyle name="標準 7" xfId="7"/>
    <cellStyle name="標準 8" xfId="8"/>
    <cellStyle name="標準 8 2" xfId="16"/>
    <cellStyle name="標準 9" xfId="9"/>
    <cellStyle name="標準_別添3" xfId="4"/>
  </cellStyles>
  <dxfs count="4">
    <dxf>
      <fill>
        <patternFill>
          <bgColor theme="1"/>
        </patternFill>
      </fill>
    </dxf>
    <dxf>
      <fill>
        <patternFill>
          <bgColor theme="1"/>
        </patternFill>
      </fill>
    </dxf>
    <dxf>
      <fill>
        <patternFill>
          <bgColor rgb="FFFF0000"/>
        </patternFill>
      </fill>
    </dxf>
    <dxf>
      <fill>
        <patternFill>
          <bgColor theme="1" tint="0.14996795556505021"/>
        </patternFill>
      </fill>
      <border>
        <vertical/>
        <horizontal/>
      </border>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161925</xdr:colOff>
          <xdr:row>12</xdr:row>
          <xdr:rowOff>152400</xdr:rowOff>
        </xdr:from>
        <xdr:to>
          <xdr:col>31</xdr:col>
          <xdr:colOff>114300</xdr:colOff>
          <xdr:row>12</xdr:row>
          <xdr:rowOff>390525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加算の算定要件について理解したうえで提出している。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12</xdr:row>
          <xdr:rowOff>1047750</xdr:rowOff>
        </xdr:from>
        <xdr:to>
          <xdr:col>34</xdr:col>
          <xdr:colOff>104775</xdr:colOff>
          <xdr:row>12</xdr:row>
          <xdr:rowOff>1438275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体制状況一覧表（別紙１－）について最新のものであることを確認している。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12</xdr:row>
          <xdr:rowOff>466725</xdr:rowOff>
        </xdr:from>
        <xdr:to>
          <xdr:col>31</xdr:col>
          <xdr:colOff>114300</xdr:colOff>
          <xdr:row>12</xdr:row>
          <xdr:rowOff>704850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加算の算定要件を満たすことがわかる書類について添付している。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12</xdr:row>
          <xdr:rowOff>781050</xdr:rowOff>
        </xdr:from>
        <xdr:to>
          <xdr:col>36</xdr:col>
          <xdr:colOff>114300</xdr:colOff>
          <xdr:row>12</xdr:row>
          <xdr:rowOff>1019175</xdr:rowOff>
        </xdr:to>
        <xdr:sp macro="" textlink="">
          <xdr:nvSpPr>
            <xdr:cNvPr id="2052" name="Check Box 4" descr="市の求めに応じ提出資料およびその他資料を用いて算定要件を満たすことを説明できる"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市の求めに応じ，提出資料，その他資料を用いて算定要件を満たすことを説明できる。　</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13</xdr:col>
      <xdr:colOff>83344</xdr:colOff>
      <xdr:row>0</xdr:row>
      <xdr:rowOff>178595</xdr:rowOff>
    </xdr:from>
    <xdr:to>
      <xdr:col>16</xdr:col>
      <xdr:colOff>142874</xdr:colOff>
      <xdr:row>2</xdr:row>
      <xdr:rowOff>151380</xdr:rowOff>
    </xdr:to>
    <xdr:sp macro="" textlink="">
      <xdr:nvSpPr>
        <xdr:cNvPr id="2" name="正方形/長方形 1"/>
        <xdr:cNvSpPr/>
      </xdr:nvSpPr>
      <xdr:spPr>
        <a:xfrm>
          <a:off x="14780419" y="178595"/>
          <a:ext cx="1173955" cy="487135"/>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rPr>
            <a:t>別添</a:t>
          </a:r>
          <a:r>
            <a:rPr kumimoji="1" lang="en-US" altLang="ja-JP" sz="1200">
              <a:solidFill>
                <a:sysClr val="windowText" lastClr="000000"/>
              </a:solidFill>
            </a:rPr>
            <a:t>11</a:t>
          </a:r>
          <a:r>
            <a:rPr kumimoji="1" lang="ja-JP" altLang="en-US" sz="1200">
              <a:solidFill>
                <a:sysClr val="windowText" lastClr="000000"/>
              </a:solidFill>
            </a:rPr>
            <a:t>別表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D29"/>
  <sheetViews>
    <sheetView showGridLines="0" view="pageBreakPreview" zoomScaleNormal="100" zoomScaleSheetLayoutView="100" workbookViewId="0">
      <pane xSplit="1" ySplit="3" topLeftCell="B4" activePane="bottomRight" state="frozen"/>
      <selection activeCell="E28" sqref="E28"/>
      <selection pane="topRight" activeCell="E28" sqref="E28"/>
      <selection pane="bottomLeft" activeCell="E28" sqref="E28"/>
      <selection pane="bottomRight" activeCell="E28" sqref="E28"/>
    </sheetView>
  </sheetViews>
  <sheetFormatPr defaultRowHeight="11.25" x14ac:dyDescent="0.15"/>
  <cols>
    <col min="1" max="1" width="13.625" style="1" customWidth="1"/>
    <col min="2" max="2" width="31.5" style="1" customWidth="1"/>
    <col min="3" max="3" width="39.875" style="1" customWidth="1"/>
    <col min="4" max="4" width="31.25" style="1" customWidth="1"/>
    <col min="5" max="16384" width="9" style="1"/>
  </cols>
  <sheetData>
    <row r="1" spans="1:4" ht="21.75" customHeight="1" x14ac:dyDescent="0.15">
      <c r="A1" s="549" t="s">
        <v>531</v>
      </c>
      <c r="B1" s="549"/>
      <c r="C1" s="2"/>
      <c r="D1" s="2"/>
    </row>
    <row r="2" spans="1:4" ht="11.25" customHeight="1" x14ac:dyDescent="0.15">
      <c r="A2" s="550" t="s">
        <v>0</v>
      </c>
      <c r="B2" s="552" t="s">
        <v>1</v>
      </c>
      <c r="C2" s="547" t="s">
        <v>30</v>
      </c>
      <c r="D2" s="547" t="s">
        <v>467</v>
      </c>
    </row>
    <row r="3" spans="1:4" ht="57.75" customHeight="1" x14ac:dyDescent="0.15">
      <c r="A3" s="551"/>
      <c r="B3" s="553"/>
      <c r="C3" s="548"/>
      <c r="D3" s="548"/>
    </row>
    <row r="4" spans="1:4" ht="55.5" customHeight="1" x14ac:dyDescent="0.15">
      <c r="A4" s="554" t="s">
        <v>4</v>
      </c>
      <c r="B4" s="312" t="s">
        <v>29</v>
      </c>
      <c r="C4" s="292" t="s">
        <v>519</v>
      </c>
      <c r="D4" s="294"/>
    </row>
    <row r="5" spans="1:4" ht="30" customHeight="1" x14ac:dyDescent="0.15">
      <c r="A5" s="555"/>
      <c r="B5" s="4" t="s">
        <v>3</v>
      </c>
      <c r="C5" s="291" t="s">
        <v>364</v>
      </c>
      <c r="D5" s="293"/>
    </row>
    <row r="6" spans="1:4" ht="30" customHeight="1" x14ac:dyDescent="0.15">
      <c r="A6" s="555"/>
      <c r="B6" s="3" t="s">
        <v>2</v>
      </c>
      <c r="C6" s="288" t="s">
        <v>468</v>
      </c>
      <c r="D6" s="7"/>
    </row>
    <row r="7" spans="1:4" ht="30" customHeight="1" x14ac:dyDescent="0.15">
      <c r="A7" s="555"/>
      <c r="B7" s="3" t="s">
        <v>9</v>
      </c>
      <c r="C7" s="288" t="s">
        <v>469</v>
      </c>
      <c r="D7" s="7"/>
    </row>
    <row r="8" spans="1:4" ht="27.75" customHeight="1" x14ac:dyDescent="0.15">
      <c r="A8" s="555"/>
      <c r="B8" s="3" t="s">
        <v>12</v>
      </c>
      <c r="C8" s="288" t="s">
        <v>461</v>
      </c>
      <c r="D8" s="7"/>
    </row>
    <row r="9" spans="1:4" ht="63" customHeight="1" x14ac:dyDescent="0.15">
      <c r="A9" s="555"/>
      <c r="B9" s="3" t="s">
        <v>16</v>
      </c>
      <c r="C9" s="288" t="s">
        <v>470</v>
      </c>
      <c r="D9" s="7" t="s">
        <v>515</v>
      </c>
    </row>
    <row r="10" spans="1:4" ht="70.5" customHeight="1" x14ac:dyDescent="0.15">
      <c r="A10" s="555"/>
      <c r="B10" s="3" t="s">
        <v>22</v>
      </c>
      <c r="C10" s="288" t="s">
        <v>471</v>
      </c>
      <c r="D10" s="7"/>
    </row>
    <row r="11" spans="1:4" ht="42" customHeight="1" x14ac:dyDescent="0.15">
      <c r="A11" s="555"/>
      <c r="B11" s="3" t="s">
        <v>17</v>
      </c>
      <c r="C11" s="288" t="s">
        <v>463</v>
      </c>
      <c r="D11" s="288" t="s">
        <v>477</v>
      </c>
    </row>
    <row r="12" spans="1:4" s="9" customFormat="1" ht="30" customHeight="1" x14ac:dyDescent="0.15">
      <c r="A12" s="555"/>
      <c r="B12" s="3" t="s">
        <v>23</v>
      </c>
      <c r="C12" s="288" t="s">
        <v>464</v>
      </c>
      <c r="D12" s="7"/>
    </row>
    <row r="13" spans="1:4" ht="47.25" customHeight="1" x14ac:dyDescent="0.15">
      <c r="A13" s="555"/>
      <c r="B13" s="3" t="s">
        <v>10</v>
      </c>
      <c r="C13" s="288" t="s">
        <v>521</v>
      </c>
      <c r="D13" s="7"/>
    </row>
    <row r="14" spans="1:4" s="9" customFormat="1" ht="30" customHeight="1" x14ac:dyDescent="0.15">
      <c r="A14" s="555"/>
      <c r="B14" s="3" t="s">
        <v>24</v>
      </c>
      <c r="C14" s="288" t="s">
        <v>465</v>
      </c>
      <c r="D14" s="7"/>
    </row>
    <row r="15" spans="1:4" ht="39.75" customHeight="1" x14ac:dyDescent="0.15">
      <c r="A15" s="555"/>
      <c r="B15" s="3" t="s">
        <v>7</v>
      </c>
      <c r="C15" s="288" t="s">
        <v>522</v>
      </c>
      <c r="D15" s="7" t="s">
        <v>520</v>
      </c>
    </row>
    <row r="16" spans="1:4" ht="30" customHeight="1" x14ac:dyDescent="0.15">
      <c r="A16" s="555"/>
      <c r="B16" s="3" t="s">
        <v>18</v>
      </c>
      <c r="C16" s="288" t="s">
        <v>523</v>
      </c>
      <c r="D16" s="7"/>
    </row>
    <row r="17" spans="1:4" ht="47.25" customHeight="1" x14ac:dyDescent="0.15">
      <c r="A17" s="555"/>
      <c r="B17" s="3" t="s">
        <v>5</v>
      </c>
      <c r="C17" s="288" t="s">
        <v>513</v>
      </c>
      <c r="D17" s="7"/>
    </row>
    <row r="18" spans="1:4" ht="40.5" customHeight="1" x14ac:dyDescent="0.15">
      <c r="A18" s="555"/>
      <c r="B18" s="3" t="s">
        <v>11</v>
      </c>
      <c r="C18" s="288" t="s">
        <v>524</v>
      </c>
      <c r="D18" s="7"/>
    </row>
    <row r="19" spans="1:4" ht="37.5" customHeight="1" x14ac:dyDescent="0.15">
      <c r="A19" s="555"/>
      <c r="B19" s="3" t="s">
        <v>6</v>
      </c>
      <c r="C19" s="288" t="s">
        <v>525</v>
      </c>
      <c r="D19" s="7"/>
    </row>
    <row r="20" spans="1:4" ht="36.75" customHeight="1" x14ac:dyDescent="0.15">
      <c r="A20" s="555"/>
      <c r="B20" s="4" t="s">
        <v>8</v>
      </c>
      <c r="C20" s="288" t="s">
        <v>509</v>
      </c>
      <c r="D20" s="7"/>
    </row>
    <row r="21" spans="1:4" ht="30" customHeight="1" x14ac:dyDescent="0.15">
      <c r="A21" s="555"/>
      <c r="B21" s="3" t="s">
        <v>19</v>
      </c>
      <c r="C21" s="288"/>
      <c r="D21" s="7"/>
    </row>
    <row r="22" spans="1:4" s="9" customFormat="1" ht="30" customHeight="1" x14ac:dyDescent="0.15">
      <c r="A22" s="555"/>
      <c r="B22" s="3" t="s">
        <v>25</v>
      </c>
      <c r="C22" s="288" t="s">
        <v>466</v>
      </c>
      <c r="D22" s="7"/>
    </row>
    <row r="23" spans="1:4" ht="42" customHeight="1" x14ac:dyDescent="0.15">
      <c r="A23" s="555"/>
      <c r="B23" s="3" t="s">
        <v>13</v>
      </c>
      <c r="C23" s="288" t="s">
        <v>512</v>
      </c>
      <c r="D23" s="7"/>
    </row>
    <row r="24" spans="1:4" ht="30" customHeight="1" x14ac:dyDescent="0.15">
      <c r="A24" s="555"/>
      <c r="B24" s="3" t="s">
        <v>14</v>
      </c>
      <c r="C24" s="288" t="s">
        <v>510</v>
      </c>
      <c r="D24" s="7"/>
    </row>
    <row r="25" spans="1:4" ht="55.5" customHeight="1" x14ac:dyDescent="0.15">
      <c r="A25" s="555"/>
      <c r="B25" s="5" t="s">
        <v>20</v>
      </c>
      <c r="C25" s="288" t="s">
        <v>526</v>
      </c>
      <c r="D25" s="288" t="s">
        <v>514</v>
      </c>
    </row>
    <row r="26" spans="1:4" s="9" customFormat="1" ht="30" customHeight="1" x14ac:dyDescent="0.15">
      <c r="A26" s="555"/>
      <c r="B26" s="5" t="s">
        <v>26</v>
      </c>
      <c r="C26" s="288" t="s">
        <v>511</v>
      </c>
      <c r="D26" s="7"/>
    </row>
    <row r="27" spans="1:4" ht="65.25" customHeight="1" x14ac:dyDescent="0.15">
      <c r="A27" s="555"/>
      <c r="B27" s="3" t="s">
        <v>15</v>
      </c>
      <c r="C27" s="289" t="s">
        <v>527</v>
      </c>
      <c r="D27" s="288" t="s">
        <v>518</v>
      </c>
    </row>
    <row r="28" spans="1:4" ht="30" customHeight="1" x14ac:dyDescent="0.15">
      <c r="A28" s="555"/>
      <c r="B28" s="3" t="s">
        <v>27</v>
      </c>
      <c r="C28" s="288" t="s">
        <v>28</v>
      </c>
      <c r="D28" s="7"/>
    </row>
    <row r="29" spans="1:4" ht="30" customHeight="1" x14ac:dyDescent="0.15">
      <c r="A29" s="556"/>
      <c r="B29" s="6" t="s">
        <v>21</v>
      </c>
      <c r="C29" s="290" t="s">
        <v>28</v>
      </c>
      <c r="D29" s="8"/>
    </row>
  </sheetData>
  <mergeCells count="6">
    <mergeCell ref="D2:D3"/>
    <mergeCell ref="A1:B1"/>
    <mergeCell ref="A2:A3"/>
    <mergeCell ref="B2:B3"/>
    <mergeCell ref="A4:A29"/>
    <mergeCell ref="C2:C3"/>
  </mergeCells>
  <phoneticPr fontId="2"/>
  <pageMargins left="0.59055118110236227" right="0.39370078740157483" top="0.59055118110236227" bottom="0.39370078740157483" header="0.51181102362204722" footer="0.51181102362204722"/>
  <pageSetup paperSize="9" scale="75"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70C0"/>
  </sheetPr>
  <dimension ref="B1:AB43"/>
  <sheetViews>
    <sheetView view="pageBreakPreview" topLeftCell="A4" zoomScaleNormal="100" zoomScaleSheetLayoutView="100" workbookViewId="0">
      <selection activeCell="C15" sqref="C15:Y16"/>
    </sheetView>
  </sheetViews>
  <sheetFormatPr defaultColWidth="3.5" defaultRowHeight="13.5" x14ac:dyDescent="0.15"/>
  <cols>
    <col min="1" max="1" width="3.5" style="252" customWidth="1"/>
    <col min="2" max="2" width="3" style="268" customWidth="1"/>
    <col min="3" max="7" width="3.5" style="252" customWidth="1"/>
    <col min="8" max="8" width="2.5" style="252" customWidth="1"/>
    <col min="9" max="18" width="3.5" style="252"/>
    <col min="19" max="19" width="3.875" style="252" customWidth="1"/>
    <col min="20" max="16384" width="3.5" style="252"/>
  </cols>
  <sheetData>
    <row r="1" spans="2:28" s="247" customFormat="1" x14ac:dyDescent="0.15"/>
    <row r="2" spans="2:28" s="247" customFormat="1" x14ac:dyDescent="0.15">
      <c r="B2" s="247" t="s">
        <v>418</v>
      </c>
    </row>
    <row r="3" spans="2:28" s="247" customFormat="1" x14ac:dyDescent="0.15"/>
    <row r="4" spans="2:28" s="247" customFormat="1" x14ac:dyDescent="0.15">
      <c r="B4" s="851" t="s">
        <v>419</v>
      </c>
      <c r="C4" s="851"/>
      <c r="D4" s="851"/>
      <c r="E4" s="851"/>
      <c r="F4" s="851"/>
      <c r="G4" s="851"/>
      <c r="H4" s="851"/>
      <c r="I4" s="851"/>
      <c r="J4" s="851"/>
      <c r="K4" s="851"/>
      <c r="L4" s="851"/>
      <c r="M4" s="851"/>
      <c r="N4" s="851"/>
      <c r="O4" s="851"/>
      <c r="P4" s="851"/>
      <c r="Q4" s="851"/>
      <c r="R4" s="851"/>
      <c r="S4" s="851"/>
      <c r="T4" s="851"/>
      <c r="U4" s="851"/>
      <c r="V4" s="851"/>
      <c r="W4" s="851"/>
      <c r="X4" s="851"/>
      <c r="Y4" s="851"/>
      <c r="Z4" s="851"/>
    </row>
    <row r="5" spans="2:28" s="247" customFormat="1" x14ac:dyDescent="0.15"/>
    <row r="6" spans="2:28" s="247" customFormat="1" ht="31.5" customHeight="1" x14ac:dyDescent="0.15">
      <c r="B6" s="850" t="s">
        <v>420</v>
      </c>
      <c r="C6" s="850"/>
      <c r="D6" s="850"/>
      <c r="E6" s="850"/>
      <c r="F6" s="850"/>
      <c r="G6" s="248"/>
      <c r="H6" s="249"/>
      <c r="I6" s="249"/>
      <c r="J6" s="249"/>
      <c r="K6" s="249"/>
      <c r="L6" s="249"/>
      <c r="M6" s="249"/>
      <c r="N6" s="840"/>
      <c r="O6" s="840"/>
      <c r="P6" s="840"/>
      <c r="Q6" s="840"/>
      <c r="R6" s="840"/>
      <c r="S6" s="840"/>
      <c r="T6" s="840"/>
      <c r="U6" s="840"/>
      <c r="V6" s="840"/>
      <c r="W6" s="840"/>
      <c r="X6" s="840"/>
      <c r="Y6" s="840"/>
      <c r="Z6" s="841"/>
    </row>
    <row r="7" spans="2:28" s="247" customFormat="1" ht="31.5" customHeight="1" x14ac:dyDescent="0.15">
      <c r="B7" s="839" t="s">
        <v>191</v>
      </c>
      <c r="C7" s="840"/>
      <c r="D7" s="840"/>
      <c r="E7" s="840"/>
      <c r="F7" s="841"/>
      <c r="G7" s="852" t="s">
        <v>421</v>
      </c>
      <c r="H7" s="853"/>
      <c r="I7" s="853"/>
      <c r="J7" s="853"/>
      <c r="K7" s="853"/>
      <c r="L7" s="853"/>
      <c r="M7" s="853"/>
      <c r="N7" s="853"/>
      <c r="O7" s="853"/>
      <c r="P7" s="853"/>
      <c r="Q7" s="853"/>
      <c r="R7" s="853"/>
      <c r="S7" s="853"/>
      <c r="T7" s="853"/>
      <c r="U7" s="853"/>
      <c r="V7" s="853"/>
      <c r="W7" s="853"/>
      <c r="X7" s="853"/>
      <c r="Y7" s="853"/>
      <c r="Z7" s="854"/>
    </row>
    <row r="8" spans="2:28" ht="31.5" customHeight="1" x14ac:dyDescent="0.15">
      <c r="B8" s="839" t="s">
        <v>193</v>
      </c>
      <c r="C8" s="840"/>
      <c r="D8" s="840"/>
      <c r="E8" s="840"/>
      <c r="F8" s="841"/>
      <c r="G8" s="250" t="s">
        <v>194</v>
      </c>
      <c r="H8" s="251"/>
      <c r="I8" s="251"/>
      <c r="J8" s="251"/>
      <c r="K8" s="251"/>
      <c r="L8" s="251"/>
      <c r="M8" s="251"/>
      <c r="N8" s="251"/>
      <c r="O8" s="251"/>
      <c r="P8" s="855" t="s">
        <v>195</v>
      </c>
      <c r="Q8" s="855"/>
      <c r="R8" s="855"/>
      <c r="S8" s="855"/>
      <c r="T8" s="855"/>
      <c r="U8" s="855"/>
      <c r="V8" s="855"/>
      <c r="W8" s="855"/>
      <c r="X8" s="855"/>
      <c r="Y8" s="855"/>
      <c r="Z8" s="856"/>
    </row>
    <row r="9" spans="2:28" s="247" customFormat="1" x14ac:dyDescent="0.15"/>
    <row r="10" spans="2:28" s="247" customFormat="1" x14ac:dyDescent="0.15">
      <c r="B10" s="253"/>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5"/>
    </row>
    <row r="11" spans="2:28" s="247" customFormat="1" x14ac:dyDescent="0.15">
      <c r="B11" s="256" t="s">
        <v>422</v>
      </c>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8"/>
    </row>
    <row r="12" spans="2:28" s="247" customFormat="1" x14ac:dyDescent="0.15">
      <c r="B12" s="256"/>
      <c r="C12" s="257"/>
      <c r="D12" s="257"/>
      <c r="E12" s="257"/>
      <c r="F12" s="257"/>
      <c r="G12" s="257"/>
      <c r="H12" s="257"/>
      <c r="I12" s="257"/>
      <c r="J12" s="257"/>
      <c r="K12" s="257"/>
      <c r="L12" s="259"/>
      <c r="M12" s="257"/>
      <c r="N12" s="257"/>
      <c r="O12" s="257"/>
      <c r="P12" s="257"/>
      <c r="Q12" s="259"/>
      <c r="R12" s="257"/>
      <c r="S12" s="257"/>
      <c r="T12" s="257"/>
      <c r="U12" s="257"/>
      <c r="V12" s="259"/>
      <c r="W12" s="257"/>
      <c r="X12" s="257"/>
      <c r="Y12" s="257"/>
      <c r="Z12" s="258"/>
    </row>
    <row r="13" spans="2:28" s="247" customFormat="1" x14ac:dyDescent="0.15">
      <c r="B13" s="256"/>
      <c r="C13" s="257" t="s">
        <v>423</v>
      </c>
      <c r="D13" s="257"/>
      <c r="E13" s="257"/>
      <c r="F13" s="257"/>
      <c r="G13" s="257"/>
      <c r="H13" s="257"/>
      <c r="I13" s="257"/>
      <c r="J13" s="257"/>
      <c r="K13" s="257"/>
      <c r="L13" s="257"/>
      <c r="M13" s="257"/>
      <c r="N13" s="257"/>
      <c r="O13" s="257"/>
      <c r="P13" s="257"/>
      <c r="Q13" s="257"/>
      <c r="R13" s="257"/>
      <c r="S13" s="257"/>
      <c r="T13" s="257"/>
      <c r="U13" s="257"/>
      <c r="V13" s="257"/>
      <c r="W13" s="257"/>
      <c r="X13" s="257"/>
      <c r="Y13" s="257"/>
      <c r="Z13" s="258"/>
    </row>
    <row r="14" spans="2:28" s="247" customFormat="1" ht="4.5" customHeight="1" x14ac:dyDescent="0.15">
      <c r="B14" s="256"/>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8"/>
    </row>
    <row r="15" spans="2:28" s="247" customFormat="1" ht="24" customHeight="1" x14ac:dyDescent="0.15">
      <c r="B15" s="256"/>
      <c r="C15" s="839"/>
      <c r="D15" s="840"/>
      <c r="E15" s="840"/>
      <c r="F15" s="840"/>
      <c r="G15" s="840"/>
      <c r="H15" s="840"/>
      <c r="I15" s="840"/>
      <c r="J15" s="840"/>
      <c r="K15" s="840"/>
      <c r="L15" s="840"/>
      <c r="M15" s="840"/>
      <c r="N15" s="840"/>
      <c r="O15" s="840"/>
      <c r="P15" s="840"/>
      <c r="Q15" s="840"/>
      <c r="R15" s="840"/>
      <c r="S15" s="840"/>
      <c r="T15" s="840"/>
      <c r="U15" s="840"/>
      <c r="V15" s="840"/>
      <c r="W15" s="840"/>
      <c r="X15" s="840"/>
      <c r="Y15" s="841"/>
      <c r="Z15" s="260"/>
      <c r="AA15" s="257"/>
      <c r="AB15" s="257"/>
    </row>
    <row r="16" spans="2:28" s="247" customFormat="1" ht="21" customHeight="1" x14ac:dyDescent="0.15">
      <c r="B16" s="256"/>
      <c r="C16" s="839"/>
      <c r="D16" s="840"/>
      <c r="E16" s="840"/>
      <c r="F16" s="840"/>
      <c r="G16" s="840"/>
      <c r="H16" s="840"/>
      <c r="I16" s="840"/>
      <c r="J16" s="840"/>
      <c r="K16" s="840"/>
      <c r="L16" s="840"/>
      <c r="M16" s="840"/>
      <c r="N16" s="840"/>
      <c r="O16" s="840"/>
      <c r="P16" s="840"/>
      <c r="Q16" s="840"/>
      <c r="R16" s="840"/>
      <c r="S16" s="840"/>
      <c r="T16" s="840"/>
      <c r="U16" s="840"/>
      <c r="V16" s="840"/>
      <c r="W16" s="840"/>
      <c r="X16" s="840"/>
      <c r="Y16" s="841"/>
      <c r="Z16" s="258"/>
      <c r="AA16" s="257"/>
      <c r="AB16" s="257"/>
    </row>
    <row r="17" spans="2:28" s="247" customFormat="1" ht="21" customHeight="1" x14ac:dyDescent="0.15">
      <c r="B17" s="256"/>
      <c r="C17" s="839"/>
      <c r="D17" s="840"/>
      <c r="E17" s="840"/>
      <c r="F17" s="840"/>
      <c r="G17" s="840"/>
      <c r="H17" s="840"/>
      <c r="I17" s="840"/>
      <c r="J17" s="840"/>
      <c r="K17" s="840"/>
      <c r="L17" s="840"/>
      <c r="M17" s="840"/>
      <c r="N17" s="840"/>
      <c r="O17" s="840"/>
      <c r="P17" s="840"/>
      <c r="Q17" s="840"/>
      <c r="R17" s="840"/>
      <c r="S17" s="840"/>
      <c r="T17" s="840"/>
      <c r="U17" s="840"/>
      <c r="V17" s="840"/>
      <c r="W17" s="840"/>
      <c r="X17" s="840"/>
      <c r="Y17" s="841"/>
      <c r="Z17" s="258"/>
      <c r="AA17" s="257"/>
      <c r="AB17" s="257"/>
    </row>
    <row r="18" spans="2:28" s="247" customFormat="1" x14ac:dyDescent="0.15">
      <c r="B18" s="256"/>
      <c r="C18" s="257" t="s">
        <v>424</v>
      </c>
      <c r="D18" s="257"/>
      <c r="E18" s="257"/>
      <c r="F18" s="257"/>
      <c r="G18" s="257"/>
      <c r="H18" s="257"/>
      <c r="I18" s="257"/>
      <c r="J18" s="257"/>
      <c r="K18" s="257"/>
      <c r="L18" s="257"/>
      <c r="M18" s="257"/>
      <c r="N18" s="257"/>
      <c r="O18" s="257"/>
      <c r="P18" s="257"/>
      <c r="Q18" s="257"/>
      <c r="R18" s="257"/>
      <c r="S18" s="257"/>
      <c r="T18" s="257"/>
      <c r="U18" s="257"/>
      <c r="V18" s="257"/>
      <c r="W18" s="257"/>
      <c r="X18" s="257"/>
      <c r="Y18" s="257"/>
      <c r="Z18" s="258"/>
    </row>
    <row r="19" spans="2:28" s="247" customFormat="1" ht="4.5" customHeight="1" x14ac:dyDescent="0.15">
      <c r="B19" s="256"/>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8"/>
    </row>
    <row r="20" spans="2:28" s="247" customFormat="1" ht="24" customHeight="1" x14ac:dyDescent="0.15">
      <c r="B20" s="256"/>
      <c r="C20" s="850" t="s">
        <v>425</v>
      </c>
      <c r="D20" s="850"/>
      <c r="E20" s="850"/>
      <c r="F20" s="850"/>
      <c r="G20" s="850"/>
      <c r="H20" s="850"/>
      <c r="I20" s="850"/>
      <c r="J20" s="850"/>
      <c r="K20" s="850"/>
      <c r="L20" s="850"/>
      <c r="M20" s="850"/>
      <c r="N20" s="850"/>
      <c r="O20" s="850"/>
      <c r="P20" s="850"/>
      <c r="Q20" s="850"/>
      <c r="R20" s="850"/>
      <c r="S20" s="840" t="s">
        <v>426</v>
      </c>
      <c r="T20" s="840"/>
      <c r="U20" s="840"/>
      <c r="V20" s="840"/>
      <c r="W20" s="840"/>
      <c r="X20" s="840"/>
      <c r="Y20" s="841"/>
      <c r="Z20" s="260"/>
      <c r="AA20" s="257"/>
      <c r="AB20" s="257"/>
    </row>
    <row r="21" spans="2:28" s="247" customFormat="1" ht="21" customHeight="1" x14ac:dyDescent="0.15">
      <c r="B21" s="256"/>
      <c r="C21" s="839"/>
      <c r="D21" s="840"/>
      <c r="E21" s="840"/>
      <c r="F21" s="840"/>
      <c r="G21" s="840"/>
      <c r="H21" s="840"/>
      <c r="I21" s="840"/>
      <c r="J21" s="840"/>
      <c r="K21" s="840"/>
      <c r="L21" s="840"/>
      <c r="M21" s="840"/>
      <c r="N21" s="840"/>
      <c r="O21" s="840"/>
      <c r="P21" s="840"/>
      <c r="Q21" s="840"/>
      <c r="R21" s="841"/>
      <c r="S21" s="261"/>
      <c r="T21" s="261"/>
      <c r="U21" s="261"/>
      <c r="V21" s="261"/>
      <c r="W21" s="261"/>
      <c r="X21" s="261"/>
      <c r="Y21" s="261"/>
      <c r="Z21" s="258"/>
      <c r="AA21" s="257"/>
      <c r="AB21" s="257"/>
    </row>
    <row r="22" spans="2:28" s="247" customFormat="1" ht="21" customHeight="1" x14ac:dyDescent="0.15">
      <c r="B22" s="256"/>
      <c r="C22" s="262"/>
      <c r="D22" s="262"/>
      <c r="E22" s="262"/>
      <c r="F22" s="262"/>
      <c r="G22" s="262"/>
      <c r="H22" s="262"/>
      <c r="I22" s="262"/>
      <c r="J22" s="262"/>
      <c r="K22" s="262"/>
      <c r="L22" s="262"/>
      <c r="M22" s="262"/>
      <c r="N22" s="262"/>
      <c r="O22" s="262"/>
      <c r="P22" s="263"/>
      <c r="Q22" s="263"/>
      <c r="R22" s="263"/>
      <c r="S22" s="263"/>
      <c r="T22" s="263"/>
      <c r="U22" s="263"/>
      <c r="V22" s="263"/>
      <c r="W22" s="263"/>
      <c r="X22" s="263"/>
      <c r="Y22" s="263"/>
      <c r="Z22" s="258"/>
      <c r="AA22" s="257"/>
      <c r="AB22" s="257"/>
    </row>
    <row r="23" spans="2:28" s="247" customFormat="1" ht="27.75" customHeight="1" x14ac:dyDescent="0.15">
      <c r="B23" s="256"/>
      <c r="C23" s="836" t="s">
        <v>427</v>
      </c>
      <c r="D23" s="837"/>
      <c r="E23" s="837"/>
      <c r="F23" s="837"/>
      <c r="G23" s="837"/>
      <c r="H23" s="837"/>
      <c r="I23" s="837"/>
      <c r="J23" s="837"/>
      <c r="K23" s="837"/>
      <c r="L23" s="837"/>
      <c r="M23" s="837"/>
      <c r="N23" s="837"/>
      <c r="O23" s="837"/>
      <c r="P23" s="837"/>
      <c r="Q23" s="837"/>
      <c r="R23" s="837"/>
      <c r="S23" s="838"/>
      <c r="T23" s="844" t="s">
        <v>428</v>
      </c>
      <c r="U23" s="845"/>
      <c r="V23" s="845"/>
      <c r="W23" s="845"/>
      <c r="X23" s="845"/>
      <c r="Y23" s="846"/>
      <c r="Z23" s="258"/>
      <c r="AA23" s="257"/>
    </row>
    <row r="24" spans="2:28" s="247" customFormat="1" ht="58.5" customHeight="1" x14ac:dyDescent="0.15">
      <c r="B24" s="256"/>
      <c r="C24" s="847" t="s">
        <v>429</v>
      </c>
      <c r="D24" s="848"/>
      <c r="E24" s="848"/>
      <c r="F24" s="848"/>
      <c r="G24" s="848"/>
      <c r="H24" s="848"/>
      <c r="I24" s="848"/>
      <c r="J24" s="848"/>
      <c r="K24" s="848"/>
      <c r="L24" s="848"/>
      <c r="M24" s="848"/>
      <c r="N24" s="848"/>
      <c r="O24" s="848"/>
      <c r="P24" s="848"/>
      <c r="Q24" s="848"/>
      <c r="R24" s="848"/>
      <c r="S24" s="849"/>
      <c r="T24" s="839" t="s">
        <v>428</v>
      </c>
      <c r="U24" s="840"/>
      <c r="V24" s="840"/>
      <c r="W24" s="840"/>
      <c r="X24" s="840"/>
      <c r="Y24" s="841"/>
      <c r="Z24" s="258"/>
      <c r="AA24" s="257"/>
    </row>
    <row r="25" spans="2:28" s="247" customFormat="1" ht="46.5" customHeight="1" x14ac:dyDescent="0.15">
      <c r="B25" s="256"/>
      <c r="C25" s="836" t="s">
        <v>430</v>
      </c>
      <c r="D25" s="837"/>
      <c r="E25" s="837"/>
      <c r="F25" s="837"/>
      <c r="G25" s="837"/>
      <c r="H25" s="837"/>
      <c r="I25" s="837"/>
      <c r="J25" s="837"/>
      <c r="K25" s="837"/>
      <c r="L25" s="837"/>
      <c r="M25" s="837"/>
      <c r="N25" s="837"/>
      <c r="O25" s="837"/>
      <c r="P25" s="837"/>
      <c r="Q25" s="837"/>
      <c r="R25" s="837"/>
      <c r="S25" s="838"/>
      <c r="T25" s="839" t="s">
        <v>428</v>
      </c>
      <c r="U25" s="840"/>
      <c r="V25" s="840"/>
      <c r="W25" s="840"/>
      <c r="X25" s="840"/>
      <c r="Y25" s="841"/>
      <c r="Z25" s="258"/>
      <c r="AA25" s="257"/>
      <c r="AB25" s="257"/>
    </row>
    <row r="26" spans="2:28" s="247" customFormat="1" ht="19.5" customHeight="1" x14ac:dyDescent="0.15">
      <c r="B26" s="256"/>
      <c r="C26" s="836" t="s">
        <v>431</v>
      </c>
      <c r="D26" s="837"/>
      <c r="E26" s="837"/>
      <c r="F26" s="837"/>
      <c r="G26" s="837"/>
      <c r="H26" s="837"/>
      <c r="I26" s="837"/>
      <c r="J26" s="837"/>
      <c r="K26" s="837"/>
      <c r="L26" s="837"/>
      <c r="M26" s="837"/>
      <c r="N26" s="837"/>
      <c r="O26" s="837"/>
      <c r="P26" s="837"/>
      <c r="Q26" s="837"/>
      <c r="R26" s="837"/>
      <c r="S26" s="838"/>
      <c r="T26" s="839" t="s">
        <v>428</v>
      </c>
      <c r="U26" s="840"/>
      <c r="V26" s="840"/>
      <c r="W26" s="840"/>
      <c r="X26" s="840"/>
      <c r="Y26" s="841"/>
      <c r="Z26" s="258"/>
      <c r="AA26" s="257"/>
      <c r="AB26" s="257"/>
    </row>
    <row r="27" spans="2:28" s="247" customFormat="1" ht="9" customHeight="1" x14ac:dyDescent="0.15">
      <c r="B27" s="264"/>
      <c r="C27" s="263"/>
      <c r="D27" s="263"/>
      <c r="E27" s="263"/>
      <c r="F27" s="263"/>
      <c r="G27" s="263"/>
      <c r="H27" s="263"/>
      <c r="I27" s="263"/>
      <c r="J27" s="263"/>
      <c r="K27" s="263"/>
      <c r="L27" s="263"/>
      <c r="M27" s="263"/>
      <c r="N27" s="263"/>
      <c r="O27" s="263"/>
      <c r="P27" s="263"/>
      <c r="Q27" s="263"/>
      <c r="R27" s="263"/>
      <c r="S27" s="263"/>
      <c r="T27" s="263"/>
      <c r="U27" s="263"/>
      <c r="V27" s="263"/>
      <c r="W27" s="263"/>
      <c r="X27" s="263"/>
      <c r="Y27" s="263"/>
      <c r="Z27" s="265"/>
      <c r="AA27" s="257"/>
    </row>
    <row r="28" spans="2:28" s="247" customFormat="1" x14ac:dyDescent="0.15">
      <c r="B28" s="257"/>
      <c r="C28" s="257"/>
      <c r="D28" s="257"/>
      <c r="E28" s="257"/>
      <c r="F28" s="257"/>
      <c r="G28" s="257"/>
      <c r="H28" s="257"/>
      <c r="I28" s="257"/>
      <c r="J28" s="257"/>
    </row>
    <row r="29" spans="2:28" s="247" customFormat="1" ht="13.5" customHeight="1" x14ac:dyDescent="0.15">
      <c r="B29" s="842" t="s">
        <v>432</v>
      </c>
      <c r="C29" s="843"/>
      <c r="D29" s="843"/>
      <c r="E29" s="843"/>
      <c r="F29" s="843"/>
      <c r="G29" s="843"/>
      <c r="H29" s="843"/>
      <c r="I29" s="843"/>
      <c r="J29" s="843"/>
      <c r="K29" s="843"/>
      <c r="L29" s="843"/>
      <c r="M29" s="843"/>
      <c r="N29" s="843"/>
      <c r="O29" s="843"/>
      <c r="P29" s="843"/>
      <c r="Q29" s="843"/>
      <c r="R29" s="843"/>
      <c r="S29" s="843"/>
      <c r="T29" s="843"/>
      <c r="U29" s="843"/>
      <c r="V29" s="843"/>
      <c r="W29" s="843"/>
      <c r="X29" s="843"/>
      <c r="Y29" s="843"/>
      <c r="Z29" s="843"/>
    </row>
    <row r="30" spans="2:28" s="266" customFormat="1" ht="73.5" customHeight="1" x14ac:dyDescent="0.15">
      <c r="B30" s="843"/>
      <c r="C30" s="843"/>
      <c r="D30" s="843"/>
      <c r="E30" s="843"/>
      <c r="F30" s="843"/>
      <c r="G30" s="843"/>
      <c r="H30" s="843"/>
      <c r="I30" s="843"/>
      <c r="J30" s="843"/>
      <c r="K30" s="843"/>
      <c r="L30" s="843"/>
      <c r="M30" s="843"/>
      <c r="N30" s="843"/>
      <c r="O30" s="843"/>
      <c r="P30" s="843"/>
      <c r="Q30" s="843"/>
      <c r="R30" s="843"/>
      <c r="S30" s="843"/>
      <c r="T30" s="843"/>
      <c r="U30" s="843"/>
      <c r="V30" s="843"/>
      <c r="W30" s="843"/>
      <c r="X30" s="843"/>
      <c r="Y30" s="843"/>
      <c r="Z30" s="843"/>
    </row>
    <row r="31" spans="2:28" s="266" customFormat="1" x14ac:dyDescent="0.15">
      <c r="B31" s="267"/>
      <c r="C31" s="267"/>
      <c r="D31" s="267"/>
      <c r="E31" s="267"/>
      <c r="F31" s="267"/>
      <c r="G31" s="267"/>
      <c r="H31" s="267"/>
      <c r="I31" s="267"/>
      <c r="J31" s="267"/>
      <c r="K31" s="267"/>
      <c r="L31" s="267"/>
      <c r="M31" s="267"/>
      <c r="N31" s="267"/>
      <c r="O31" s="267"/>
      <c r="P31" s="267"/>
      <c r="Q31" s="267"/>
      <c r="R31" s="267"/>
      <c r="S31" s="267"/>
      <c r="T31" s="267"/>
      <c r="U31" s="267"/>
      <c r="V31" s="267"/>
      <c r="W31" s="267"/>
      <c r="X31" s="267"/>
      <c r="Y31" s="267"/>
      <c r="Z31" s="267"/>
    </row>
    <row r="32" spans="2:28" s="266" customFormat="1" x14ac:dyDescent="0.15">
      <c r="B32" s="267"/>
      <c r="C32" s="267"/>
      <c r="D32" s="267"/>
      <c r="E32" s="267"/>
      <c r="F32" s="267"/>
      <c r="G32" s="267"/>
      <c r="H32" s="267"/>
      <c r="I32" s="267"/>
      <c r="J32" s="267"/>
      <c r="K32" s="267"/>
      <c r="L32" s="267"/>
      <c r="M32" s="267"/>
      <c r="N32" s="267"/>
      <c r="O32" s="267"/>
      <c r="P32" s="267"/>
      <c r="Q32" s="267"/>
      <c r="R32" s="267"/>
      <c r="S32" s="267"/>
      <c r="T32" s="267"/>
      <c r="U32" s="267"/>
      <c r="V32" s="267"/>
      <c r="W32" s="267"/>
      <c r="X32" s="267"/>
      <c r="Y32" s="267"/>
      <c r="Z32" s="267"/>
    </row>
    <row r="33" s="266" customFormat="1" x14ac:dyDescent="0.15"/>
    <row r="34" s="266" customFormat="1" x14ac:dyDescent="0.15"/>
    <row r="35" s="266" customFormat="1" x14ac:dyDescent="0.15"/>
    <row r="38" s="266" customFormat="1" x14ac:dyDescent="0.15"/>
    <row r="39" s="266" customFormat="1" x14ac:dyDescent="0.15"/>
    <row r="40" s="266" customFormat="1" x14ac:dyDescent="0.15"/>
    <row r="41" s="266" customFormat="1" x14ac:dyDescent="0.15"/>
    <row r="42" s="266" customFormat="1" x14ac:dyDescent="0.15"/>
    <row r="43" s="266" customFormat="1" x14ac:dyDescent="0.15"/>
  </sheetData>
  <mergeCells count="23">
    <mergeCell ref="C20:R20"/>
    <mergeCell ref="S20:Y20"/>
    <mergeCell ref="B4:Z4"/>
    <mergeCell ref="B6:F6"/>
    <mergeCell ref="N6:Q6"/>
    <mergeCell ref="R6:Z6"/>
    <mergeCell ref="B7:F7"/>
    <mergeCell ref="G7:Z7"/>
    <mergeCell ref="B8:F8"/>
    <mergeCell ref="P8:Z8"/>
    <mergeCell ref="C15:Y15"/>
    <mergeCell ref="C16:Y16"/>
    <mergeCell ref="C17:Y17"/>
    <mergeCell ref="C26:S26"/>
    <mergeCell ref="T26:Y26"/>
    <mergeCell ref="B29:Z30"/>
    <mergeCell ref="C21:R21"/>
    <mergeCell ref="C23:S23"/>
    <mergeCell ref="T23:Y23"/>
    <mergeCell ref="C24:S24"/>
    <mergeCell ref="T24:Y24"/>
    <mergeCell ref="C25:S25"/>
    <mergeCell ref="T25:Y25"/>
  </mergeCells>
  <phoneticPr fontId="2"/>
  <pageMargins left="0.59055118110236227" right="0" top="0.39370078740157483" bottom="0" header="0.51181102362204722" footer="0.51181102362204722"/>
  <pageSetup paperSize="9" orientation="portrait" horizontalDpi="300" verticalDpi="300" r:id="rId1"/>
  <headerFooter>
    <oddFooter>&amp;C1－&amp;P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0070C0"/>
  </sheetPr>
  <dimension ref="B1:AB53"/>
  <sheetViews>
    <sheetView view="pageBreakPreview" zoomScaleNormal="100" zoomScaleSheetLayoutView="100" workbookViewId="0">
      <selection activeCell="C15" sqref="C15:Y16"/>
    </sheetView>
  </sheetViews>
  <sheetFormatPr defaultColWidth="3.5" defaultRowHeight="13.5" x14ac:dyDescent="0.15"/>
  <cols>
    <col min="1" max="1" width="3.5" style="233" customWidth="1"/>
    <col min="2" max="2" width="3" style="246" customWidth="1"/>
    <col min="3" max="7" width="3.5" style="233" customWidth="1"/>
    <col min="8" max="8" width="2.5" style="233" customWidth="1"/>
    <col min="9" max="16384" width="3.5" style="233"/>
  </cols>
  <sheetData>
    <row r="1" spans="2:26" s="230" customFormat="1" x14ac:dyDescent="0.15"/>
    <row r="2" spans="2:26" s="230" customFormat="1" x14ac:dyDescent="0.15">
      <c r="B2" s="230" t="s">
        <v>398</v>
      </c>
    </row>
    <row r="3" spans="2:26" s="230" customFormat="1" x14ac:dyDescent="0.15"/>
    <row r="4" spans="2:26" s="230" customFormat="1" x14ac:dyDescent="0.15">
      <c r="B4" s="867" t="s">
        <v>399</v>
      </c>
      <c r="C4" s="867"/>
      <c r="D4" s="867"/>
      <c r="E4" s="867"/>
      <c r="F4" s="867"/>
      <c r="G4" s="867"/>
      <c r="H4" s="867"/>
      <c r="I4" s="867"/>
      <c r="J4" s="867"/>
      <c r="K4" s="867"/>
      <c r="L4" s="867"/>
      <c r="M4" s="867"/>
      <c r="N4" s="867"/>
      <c r="O4" s="867"/>
      <c r="P4" s="867"/>
      <c r="Q4" s="867"/>
      <c r="R4" s="867"/>
      <c r="S4" s="867"/>
      <c r="T4" s="867"/>
      <c r="U4" s="867"/>
      <c r="V4" s="867"/>
      <c r="W4" s="867"/>
      <c r="X4" s="867"/>
      <c r="Y4" s="867"/>
      <c r="Z4" s="867"/>
    </row>
    <row r="5" spans="2:26" s="230" customFormat="1" x14ac:dyDescent="0.15"/>
    <row r="6" spans="2:26" s="230" customFormat="1" ht="31.5" customHeight="1" x14ac:dyDescent="0.15">
      <c r="B6" s="868" t="s">
        <v>400</v>
      </c>
      <c r="C6" s="868"/>
      <c r="D6" s="868"/>
      <c r="E6" s="868"/>
      <c r="F6" s="868"/>
      <c r="G6" s="231"/>
      <c r="H6" s="232"/>
      <c r="I6" s="232"/>
      <c r="J6" s="232"/>
      <c r="K6" s="232"/>
      <c r="L6" s="232"/>
      <c r="M6" s="232"/>
      <c r="N6" s="860"/>
      <c r="O6" s="860"/>
      <c r="P6" s="860"/>
      <c r="Q6" s="860"/>
      <c r="R6" s="860"/>
      <c r="S6" s="860"/>
      <c r="T6" s="860"/>
      <c r="U6" s="860"/>
      <c r="V6" s="860"/>
      <c r="W6" s="860"/>
      <c r="X6" s="860"/>
      <c r="Y6" s="860"/>
      <c r="Z6" s="861"/>
    </row>
    <row r="7" spans="2:26" s="230" customFormat="1" ht="31.5" customHeight="1" x14ac:dyDescent="0.15">
      <c r="B7" s="859" t="s">
        <v>191</v>
      </c>
      <c r="C7" s="860"/>
      <c r="D7" s="860"/>
      <c r="E7" s="860"/>
      <c r="F7" s="861"/>
      <c r="G7" s="869" t="s">
        <v>115</v>
      </c>
      <c r="H7" s="870"/>
      <c r="I7" s="870"/>
      <c r="J7" s="870"/>
      <c r="K7" s="870"/>
      <c r="L7" s="870"/>
      <c r="M7" s="870"/>
      <c r="N7" s="870"/>
      <c r="O7" s="870"/>
      <c r="P7" s="870"/>
      <c r="Q7" s="870"/>
      <c r="R7" s="870"/>
      <c r="S7" s="870"/>
      <c r="T7" s="870"/>
      <c r="U7" s="870"/>
      <c r="V7" s="870"/>
      <c r="W7" s="870"/>
      <c r="X7" s="870"/>
      <c r="Y7" s="870"/>
      <c r="Z7" s="871"/>
    </row>
    <row r="8" spans="2:26" ht="31.5" customHeight="1" x14ac:dyDescent="0.15">
      <c r="B8" s="859" t="s">
        <v>193</v>
      </c>
      <c r="C8" s="860"/>
      <c r="D8" s="860"/>
      <c r="E8" s="860"/>
      <c r="F8" s="861"/>
      <c r="G8" s="872" t="s">
        <v>401</v>
      </c>
      <c r="H8" s="862"/>
      <c r="I8" s="862"/>
      <c r="J8" s="862"/>
      <c r="K8" s="862"/>
      <c r="L8" s="862"/>
      <c r="M8" s="862"/>
      <c r="N8" s="862"/>
      <c r="O8" s="862"/>
      <c r="P8" s="873" t="s">
        <v>402</v>
      </c>
      <c r="Q8" s="874"/>
      <c r="R8" s="874"/>
      <c r="S8" s="874"/>
      <c r="T8" s="874"/>
      <c r="U8" s="874"/>
      <c r="V8" s="874"/>
      <c r="W8" s="874"/>
      <c r="X8" s="874"/>
      <c r="Y8" s="874"/>
      <c r="Z8" s="875"/>
    </row>
    <row r="9" spans="2:26" s="230" customFormat="1" x14ac:dyDescent="0.15"/>
    <row r="10" spans="2:26" s="230" customFormat="1" x14ac:dyDescent="0.15">
      <c r="B10" s="234"/>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6"/>
    </row>
    <row r="11" spans="2:26" s="230" customFormat="1" x14ac:dyDescent="0.15">
      <c r="B11" s="237" t="s">
        <v>403</v>
      </c>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9"/>
    </row>
    <row r="12" spans="2:26" s="230" customFormat="1" x14ac:dyDescent="0.15">
      <c r="B12" s="237"/>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9"/>
    </row>
    <row r="13" spans="2:26" s="230" customFormat="1" x14ac:dyDescent="0.15">
      <c r="B13" s="237"/>
      <c r="C13" s="238" t="s">
        <v>404</v>
      </c>
      <c r="D13" s="238"/>
      <c r="E13" s="238"/>
      <c r="F13" s="238"/>
      <c r="G13" s="238"/>
      <c r="H13" s="238"/>
      <c r="I13" s="238"/>
      <c r="J13" s="238"/>
      <c r="K13" s="238"/>
      <c r="L13" s="238"/>
      <c r="N13" s="238"/>
      <c r="O13" s="238"/>
      <c r="P13" s="238"/>
      <c r="Q13" s="238"/>
      <c r="R13" s="238"/>
      <c r="S13" s="238"/>
      <c r="T13" s="238"/>
      <c r="U13" s="238"/>
      <c r="V13" s="238"/>
      <c r="W13" s="238"/>
      <c r="X13" s="238"/>
      <c r="Y13" s="238"/>
      <c r="Z13" s="239"/>
    </row>
    <row r="14" spans="2:26" s="230" customFormat="1" ht="6.75" customHeight="1" x14ac:dyDescent="0.15">
      <c r="B14" s="237"/>
      <c r="C14" s="238"/>
      <c r="D14" s="238"/>
      <c r="E14" s="238"/>
      <c r="F14" s="238"/>
      <c r="G14" s="238"/>
      <c r="H14" s="238"/>
      <c r="I14" s="238"/>
      <c r="J14" s="238"/>
      <c r="K14" s="238"/>
      <c r="L14" s="238"/>
      <c r="N14" s="238"/>
      <c r="O14" s="238"/>
      <c r="P14" s="238"/>
      <c r="Q14" s="238"/>
      <c r="R14" s="238"/>
      <c r="S14" s="238"/>
      <c r="T14" s="238"/>
      <c r="U14" s="238"/>
      <c r="V14" s="238"/>
      <c r="W14" s="238"/>
      <c r="X14" s="238"/>
      <c r="Y14" s="238"/>
      <c r="Z14" s="239"/>
    </row>
    <row r="15" spans="2:26" s="230" customFormat="1" ht="26.25" customHeight="1" x14ac:dyDescent="0.15">
      <c r="B15" s="237"/>
      <c r="C15" s="864" t="s">
        <v>125</v>
      </c>
      <c r="D15" s="865"/>
      <c r="E15" s="865"/>
      <c r="F15" s="865"/>
      <c r="G15" s="865"/>
      <c r="H15" s="865"/>
      <c r="I15" s="865"/>
      <c r="J15" s="865"/>
      <c r="K15" s="865"/>
      <c r="L15" s="865"/>
      <c r="M15" s="865"/>
      <c r="N15" s="866"/>
      <c r="O15" s="237"/>
      <c r="P15" s="238"/>
      <c r="Q15" s="238"/>
      <c r="R15" s="238"/>
      <c r="S15" s="238"/>
      <c r="T15" s="238"/>
      <c r="U15" s="240"/>
      <c r="V15" s="238"/>
      <c r="W15" s="238"/>
      <c r="X15" s="238"/>
      <c r="Y15" s="238"/>
      <c r="Z15" s="239"/>
    </row>
    <row r="16" spans="2:26" s="230" customFormat="1" x14ac:dyDescent="0.15">
      <c r="B16" s="237"/>
      <c r="C16" s="238"/>
      <c r="D16" s="238"/>
      <c r="E16" s="238"/>
      <c r="F16" s="238"/>
      <c r="G16" s="238"/>
      <c r="H16" s="238"/>
      <c r="I16" s="238"/>
      <c r="J16" s="238"/>
      <c r="K16" s="238"/>
      <c r="L16" s="240"/>
      <c r="M16" s="238"/>
      <c r="N16" s="238"/>
      <c r="O16" s="238"/>
      <c r="P16" s="238"/>
      <c r="Q16" s="240"/>
      <c r="R16" s="238"/>
      <c r="S16" s="238"/>
      <c r="T16" s="238"/>
      <c r="U16" s="238"/>
      <c r="V16" s="240"/>
      <c r="W16" s="238"/>
      <c r="X16" s="238"/>
      <c r="Y16" s="238"/>
      <c r="Z16" s="239"/>
    </row>
    <row r="17" spans="2:28" s="230" customFormat="1" x14ac:dyDescent="0.15">
      <c r="B17" s="237"/>
      <c r="C17" s="238" t="s">
        <v>405</v>
      </c>
      <c r="D17" s="238"/>
      <c r="E17" s="238"/>
      <c r="F17" s="238"/>
      <c r="G17" s="238"/>
      <c r="H17" s="238"/>
      <c r="I17" s="238"/>
      <c r="J17" s="238"/>
      <c r="K17" s="238"/>
      <c r="L17" s="238"/>
      <c r="N17" s="238"/>
      <c r="O17" s="238"/>
      <c r="P17" s="238"/>
      <c r="Q17" s="238"/>
      <c r="R17" s="238"/>
      <c r="S17" s="238"/>
      <c r="T17" s="238"/>
      <c r="U17" s="238"/>
      <c r="V17" s="238"/>
      <c r="W17" s="238"/>
      <c r="X17" s="238"/>
      <c r="Y17" s="238"/>
      <c r="Z17" s="239"/>
    </row>
    <row r="18" spans="2:28" s="230" customFormat="1" ht="6.75" customHeight="1" x14ac:dyDescent="0.15">
      <c r="B18" s="237"/>
      <c r="C18" s="238"/>
      <c r="D18" s="238"/>
      <c r="E18" s="238"/>
      <c r="F18" s="238"/>
      <c r="G18" s="238"/>
      <c r="H18" s="238"/>
      <c r="I18" s="238"/>
      <c r="J18" s="238"/>
      <c r="K18" s="238"/>
      <c r="L18" s="238"/>
      <c r="N18" s="238"/>
      <c r="O18" s="238"/>
      <c r="P18" s="238"/>
      <c r="Q18" s="238"/>
      <c r="R18" s="238"/>
      <c r="S18" s="238"/>
      <c r="T18" s="238"/>
      <c r="U18" s="238"/>
      <c r="V18" s="238"/>
      <c r="W18" s="238"/>
      <c r="X18" s="238"/>
      <c r="Y18" s="238"/>
      <c r="Z18" s="239"/>
    </row>
    <row r="19" spans="2:28" s="230" customFormat="1" ht="26.25" customHeight="1" x14ac:dyDescent="0.15">
      <c r="B19" s="237"/>
      <c r="C19" s="864" t="s">
        <v>125</v>
      </c>
      <c r="D19" s="865"/>
      <c r="E19" s="865"/>
      <c r="F19" s="865"/>
      <c r="G19" s="865"/>
      <c r="H19" s="865"/>
      <c r="I19" s="865"/>
      <c r="J19" s="865"/>
      <c r="K19" s="865"/>
      <c r="L19" s="865"/>
      <c r="M19" s="865"/>
      <c r="N19" s="866"/>
      <c r="O19" s="237"/>
      <c r="P19" s="238"/>
      <c r="Q19" s="238"/>
      <c r="R19" s="238"/>
      <c r="S19" s="238"/>
      <c r="T19" s="238"/>
      <c r="U19" s="240"/>
      <c r="V19" s="238"/>
      <c r="W19" s="238"/>
      <c r="X19" s="238"/>
      <c r="Y19" s="238"/>
      <c r="Z19" s="239"/>
    </row>
    <row r="20" spans="2:28" s="230" customFormat="1" x14ac:dyDescent="0.15">
      <c r="B20" s="237"/>
      <c r="C20" s="238"/>
      <c r="D20" s="238"/>
      <c r="E20" s="238"/>
      <c r="F20" s="238"/>
      <c r="G20" s="238"/>
      <c r="H20" s="238"/>
      <c r="I20" s="238"/>
      <c r="J20" s="238"/>
      <c r="K20" s="238"/>
      <c r="L20" s="240"/>
      <c r="M20" s="238"/>
      <c r="N20" s="238"/>
      <c r="O20" s="238"/>
      <c r="P20" s="238"/>
      <c r="Q20" s="240"/>
      <c r="R20" s="238"/>
      <c r="S20" s="238"/>
      <c r="T20" s="238"/>
      <c r="U20" s="238"/>
      <c r="V20" s="240"/>
      <c r="W20" s="238"/>
      <c r="X20" s="238"/>
      <c r="Y20" s="238"/>
      <c r="Z20" s="239"/>
    </row>
    <row r="21" spans="2:28" s="230" customFormat="1" x14ac:dyDescent="0.15">
      <c r="B21" s="237"/>
      <c r="C21" s="238" t="s">
        <v>406</v>
      </c>
      <c r="D21" s="238"/>
      <c r="E21" s="238"/>
      <c r="F21" s="238"/>
      <c r="G21" s="238"/>
      <c r="H21" s="238"/>
      <c r="I21" s="238"/>
      <c r="J21" s="238"/>
      <c r="K21" s="238"/>
      <c r="L21" s="240"/>
      <c r="M21" s="238"/>
      <c r="N21" s="238"/>
      <c r="O21" s="238"/>
      <c r="P21" s="238"/>
      <c r="Q21" s="240"/>
      <c r="R21" s="238"/>
      <c r="S21" s="238"/>
      <c r="T21" s="238"/>
      <c r="U21" s="238"/>
      <c r="V21" s="240"/>
      <c r="W21" s="238"/>
      <c r="X21" s="238"/>
      <c r="Y21" s="238"/>
      <c r="Z21" s="239"/>
    </row>
    <row r="22" spans="2:28" s="230" customFormat="1" ht="7.5" customHeight="1" x14ac:dyDescent="0.15">
      <c r="B22" s="237"/>
      <c r="C22" s="238"/>
      <c r="D22" s="238"/>
      <c r="E22" s="238"/>
      <c r="F22" s="238"/>
      <c r="G22" s="238"/>
      <c r="H22" s="238"/>
      <c r="I22" s="238"/>
      <c r="J22" s="238"/>
      <c r="K22" s="238"/>
      <c r="L22" s="240"/>
      <c r="M22" s="238"/>
      <c r="N22" s="238"/>
      <c r="O22" s="238"/>
      <c r="P22" s="238"/>
      <c r="Q22" s="240"/>
      <c r="R22" s="238"/>
      <c r="S22" s="238"/>
      <c r="T22" s="238"/>
      <c r="U22" s="238"/>
      <c r="V22" s="240"/>
      <c r="W22" s="238"/>
      <c r="X22" s="238"/>
      <c r="Y22" s="238"/>
      <c r="Z22" s="239"/>
    </row>
    <row r="23" spans="2:28" s="230" customFormat="1" ht="24.75" customHeight="1" x14ac:dyDescent="0.15">
      <c r="B23" s="237"/>
      <c r="C23" s="864" t="s">
        <v>407</v>
      </c>
      <c r="D23" s="865"/>
      <c r="E23" s="865"/>
      <c r="F23" s="865"/>
      <c r="G23" s="865"/>
      <c r="H23" s="865"/>
      <c r="I23" s="865"/>
      <c r="J23" s="865"/>
      <c r="K23" s="865"/>
      <c r="L23" s="865"/>
      <c r="M23" s="865"/>
      <c r="N23" s="866"/>
      <c r="O23" s="238"/>
      <c r="P23" s="238" t="s">
        <v>408</v>
      </c>
      <c r="Q23" s="240"/>
      <c r="R23" s="238"/>
      <c r="S23" s="238" t="s">
        <v>409</v>
      </c>
      <c r="T23" s="238"/>
      <c r="U23" s="238"/>
      <c r="V23" s="240"/>
      <c r="W23" s="238"/>
      <c r="X23" s="857" t="s">
        <v>138</v>
      </c>
      <c r="Y23" s="857"/>
      <c r="Z23" s="239"/>
    </row>
    <row r="24" spans="2:28" s="230" customFormat="1" x14ac:dyDescent="0.15">
      <c r="B24" s="237"/>
      <c r="C24" s="238"/>
      <c r="D24" s="238"/>
      <c r="E24" s="238"/>
      <c r="F24" s="238"/>
      <c r="G24" s="238"/>
      <c r="H24" s="238"/>
      <c r="I24" s="238"/>
      <c r="J24" s="238"/>
      <c r="K24" s="238"/>
      <c r="L24" s="240"/>
      <c r="M24" s="238"/>
      <c r="N24" s="238"/>
      <c r="O24" s="238"/>
      <c r="P24" s="238"/>
      <c r="Q24" s="240"/>
      <c r="R24" s="238"/>
      <c r="S24" s="238"/>
      <c r="T24" s="238"/>
      <c r="U24" s="238"/>
      <c r="V24" s="240"/>
      <c r="W24" s="238"/>
      <c r="X24" s="238"/>
      <c r="Y24" s="238"/>
      <c r="Z24" s="239"/>
    </row>
    <row r="25" spans="2:28" s="230" customFormat="1" x14ac:dyDescent="0.15">
      <c r="B25" s="237"/>
      <c r="C25" s="238" t="s">
        <v>410</v>
      </c>
      <c r="D25" s="238"/>
      <c r="E25" s="238"/>
      <c r="F25" s="238"/>
      <c r="G25" s="238"/>
      <c r="H25" s="238"/>
      <c r="I25" s="238"/>
      <c r="J25" s="238"/>
      <c r="K25" s="238"/>
      <c r="L25" s="238"/>
      <c r="N25" s="238"/>
      <c r="O25" s="238"/>
      <c r="P25" s="238"/>
      <c r="Q25" s="238"/>
      <c r="R25" s="238"/>
      <c r="S25" s="238"/>
      <c r="T25" s="238"/>
      <c r="U25" s="238"/>
      <c r="V25" s="238"/>
      <c r="W25" s="238"/>
      <c r="X25" s="238"/>
      <c r="Y25" s="238"/>
      <c r="Z25" s="239"/>
    </row>
    <row r="26" spans="2:28" s="230" customFormat="1" ht="6.75" customHeight="1" x14ac:dyDescent="0.15">
      <c r="B26" s="237"/>
      <c r="C26" s="238"/>
      <c r="D26" s="238"/>
      <c r="E26" s="238"/>
      <c r="F26" s="238"/>
      <c r="G26" s="238"/>
      <c r="H26" s="238"/>
      <c r="I26" s="238"/>
      <c r="J26" s="238"/>
      <c r="K26" s="238"/>
      <c r="L26" s="238"/>
      <c r="N26" s="238"/>
      <c r="O26" s="238"/>
      <c r="P26" s="238"/>
      <c r="Q26" s="238"/>
      <c r="R26" s="238"/>
      <c r="S26" s="238"/>
      <c r="T26" s="238"/>
      <c r="U26" s="238"/>
      <c r="V26" s="238"/>
      <c r="W26" s="238"/>
      <c r="X26" s="238"/>
      <c r="Y26" s="238"/>
      <c r="Z26" s="239"/>
    </row>
    <row r="27" spans="2:28" s="230" customFormat="1" ht="26.25" customHeight="1" x14ac:dyDescent="0.15">
      <c r="B27" s="237" t="s">
        <v>411</v>
      </c>
      <c r="C27" s="859" t="s">
        <v>412</v>
      </c>
      <c r="D27" s="860"/>
      <c r="E27" s="860"/>
      <c r="F27" s="860"/>
      <c r="G27" s="860"/>
      <c r="H27" s="861"/>
      <c r="I27" s="862"/>
      <c r="J27" s="862"/>
      <c r="K27" s="862"/>
      <c r="L27" s="862"/>
      <c r="M27" s="862"/>
      <c r="N27" s="862"/>
      <c r="O27" s="862"/>
      <c r="P27" s="862"/>
      <c r="Q27" s="862"/>
      <c r="R27" s="862"/>
      <c r="S27" s="862"/>
      <c r="T27" s="862"/>
      <c r="U27" s="862"/>
      <c r="V27" s="862"/>
      <c r="W27" s="862"/>
      <c r="X27" s="862"/>
      <c r="Y27" s="863"/>
      <c r="Z27" s="239"/>
    </row>
    <row r="28" spans="2:28" s="230" customFormat="1" ht="26.25" customHeight="1" x14ac:dyDescent="0.15">
      <c r="B28" s="237" t="s">
        <v>411</v>
      </c>
      <c r="C28" s="859" t="s">
        <v>413</v>
      </c>
      <c r="D28" s="860"/>
      <c r="E28" s="860"/>
      <c r="F28" s="860"/>
      <c r="G28" s="860"/>
      <c r="H28" s="861"/>
      <c r="I28" s="862"/>
      <c r="J28" s="862"/>
      <c r="K28" s="862"/>
      <c r="L28" s="862"/>
      <c r="M28" s="862"/>
      <c r="N28" s="862"/>
      <c r="O28" s="862"/>
      <c r="P28" s="862"/>
      <c r="Q28" s="862"/>
      <c r="R28" s="862"/>
      <c r="S28" s="862"/>
      <c r="T28" s="862"/>
      <c r="U28" s="862"/>
      <c r="V28" s="862"/>
      <c r="W28" s="862"/>
      <c r="X28" s="862"/>
      <c r="Y28" s="863"/>
      <c r="Z28" s="239"/>
    </row>
    <row r="29" spans="2:28" s="230" customFormat="1" ht="26.25" customHeight="1" x14ac:dyDescent="0.15">
      <c r="B29" s="237" t="s">
        <v>414</v>
      </c>
      <c r="C29" s="859" t="s">
        <v>415</v>
      </c>
      <c r="D29" s="860"/>
      <c r="E29" s="860"/>
      <c r="F29" s="860"/>
      <c r="G29" s="860"/>
      <c r="H29" s="861"/>
      <c r="I29" s="862"/>
      <c r="J29" s="862"/>
      <c r="K29" s="862"/>
      <c r="L29" s="862"/>
      <c r="M29" s="862"/>
      <c r="N29" s="862"/>
      <c r="O29" s="862"/>
      <c r="P29" s="862"/>
      <c r="Q29" s="862"/>
      <c r="R29" s="862"/>
      <c r="S29" s="862"/>
      <c r="T29" s="862"/>
      <c r="U29" s="862"/>
      <c r="V29" s="862"/>
      <c r="W29" s="862"/>
      <c r="X29" s="862"/>
      <c r="Y29" s="863"/>
      <c r="Z29" s="239"/>
    </row>
    <row r="30" spans="2:28" s="230" customFormat="1" ht="21" customHeight="1" x14ac:dyDescent="0.15">
      <c r="B30" s="237"/>
      <c r="C30" s="240"/>
      <c r="D30" s="240"/>
      <c r="E30" s="240"/>
      <c r="F30" s="240"/>
      <c r="G30" s="240"/>
      <c r="H30" s="240"/>
      <c r="I30" s="240"/>
      <c r="J30" s="240"/>
      <c r="K30" s="240"/>
      <c r="L30" s="240"/>
      <c r="M30" s="240"/>
      <c r="N30" s="240"/>
      <c r="O30" s="240"/>
      <c r="P30" s="238"/>
      <c r="Q30" s="238"/>
      <c r="R30" s="238"/>
      <c r="S30" s="238"/>
      <c r="T30" s="238"/>
      <c r="U30" s="238"/>
      <c r="V30" s="238"/>
      <c r="W30" s="238"/>
      <c r="X30" s="238"/>
      <c r="Y30" s="238"/>
      <c r="Z30" s="239"/>
      <c r="AA30" s="238"/>
      <c r="AB30" s="238"/>
    </row>
    <row r="31" spans="2:28" s="230" customFormat="1" ht="30.75" customHeight="1" x14ac:dyDescent="0.15">
      <c r="B31" s="237"/>
      <c r="C31" s="238" t="s">
        <v>416</v>
      </c>
      <c r="D31" s="240"/>
      <c r="E31" s="240"/>
      <c r="F31" s="240"/>
      <c r="G31" s="240"/>
      <c r="H31" s="240"/>
      <c r="I31" s="240"/>
      <c r="J31" s="240"/>
      <c r="K31" s="240"/>
      <c r="L31" s="240"/>
      <c r="M31" s="240"/>
      <c r="N31" s="240"/>
      <c r="O31" s="240"/>
      <c r="P31" s="238"/>
      <c r="Q31" s="238"/>
      <c r="R31" s="238"/>
      <c r="S31" s="238"/>
      <c r="T31" s="238"/>
      <c r="U31" s="238"/>
      <c r="V31" s="238"/>
      <c r="W31" s="238"/>
      <c r="X31" s="857" t="s">
        <v>138</v>
      </c>
      <c r="Y31" s="857"/>
      <c r="Z31" s="239"/>
      <c r="AA31" s="238"/>
      <c r="AB31" s="238"/>
    </row>
    <row r="32" spans="2:28" s="230" customFormat="1" ht="15" customHeight="1" x14ac:dyDescent="0.15">
      <c r="B32" s="237"/>
      <c r="C32" s="241"/>
      <c r="D32" s="240"/>
      <c r="E32" s="240"/>
      <c r="F32" s="240"/>
      <c r="G32" s="240"/>
      <c r="H32" s="240"/>
      <c r="I32" s="240"/>
      <c r="J32" s="240"/>
      <c r="K32" s="240"/>
      <c r="L32" s="240"/>
      <c r="M32" s="240"/>
      <c r="N32" s="240"/>
      <c r="O32" s="240"/>
      <c r="P32" s="238"/>
      <c r="Q32" s="238"/>
      <c r="R32" s="238"/>
      <c r="S32" s="238"/>
      <c r="T32" s="238"/>
      <c r="U32" s="238"/>
      <c r="V32" s="238"/>
      <c r="W32" s="238"/>
      <c r="X32" s="238"/>
      <c r="Y32" s="238"/>
      <c r="Z32" s="239"/>
      <c r="AA32" s="238"/>
      <c r="AB32" s="238"/>
    </row>
    <row r="33" spans="2:28" s="230" customFormat="1" ht="15" customHeight="1" x14ac:dyDescent="0.15">
      <c r="B33" s="237"/>
      <c r="C33" s="241"/>
      <c r="D33" s="240"/>
      <c r="E33" s="240"/>
      <c r="F33" s="240"/>
      <c r="G33" s="240"/>
      <c r="H33" s="240"/>
      <c r="I33" s="240"/>
      <c r="J33" s="240"/>
      <c r="K33" s="240"/>
      <c r="L33" s="240"/>
      <c r="M33" s="240"/>
      <c r="N33" s="240"/>
      <c r="O33" s="240"/>
      <c r="P33" s="238"/>
      <c r="Q33" s="238"/>
      <c r="R33" s="238"/>
      <c r="S33" s="238"/>
      <c r="T33" s="238"/>
      <c r="U33" s="238"/>
      <c r="V33" s="238"/>
      <c r="W33" s="238"/>
      <c r="X33" s="238"/>
      <c r="Y33" s="238"/>
      <c r="Z33" s="239"/>
      <c r="AA33" s="238"/>
      <c r="AB33" s="238"/>
    </row>
    <row r="34" spans="2:28" s="230" customFormat="1" ht="15" customHeight="1" x14ac:dyDescent="0.15">
      <c r="B34" s="237"/>
      <c r="C34" s="241"/>
      <c r="D34" s="240"/>
      <c r="E34" s="240"/>
      <c r="F34" s="240"/>
      <c r="G34" s="240"/>
      <c r="H34" s="240"/>
      <c r="I34" s="240"/>
      <c r="J34" s="240"/>
      <c r="K34" s="240"/>
      <c r="L34" s="240"/>
      <c r="M34" s="240"/>
      <c r="N34" s="240"/>
      <c r="O34" s="240"/>
      <c r="P34" s="238"/>
      <c r="Q34" s="238"/>
      <c r="R34" s="238"/>
      <c r="S34" s="238"/>
      <c r="T34" s="238"/>
      <c r="U34" s="238"/>
      <c r="V34" s="238"/>
      <c r="W34" s="238"/>
      <c r="X34" s="238"/>
      <c r="Y34" s="238"/>
      <c r="Z34" s="239"/>
      <c r="AA34" s="238"/>
      <c r="AB34" s="238"/>
    </row>
    <row r="35" spans="2:28" s="230" customFormat="1" ht="27.75" customHeight="1" x14ac:dyDescent="0.15">
      <c r="B35" s="237"/>
      <c r="C35" s="858" t="s">
        <v>417</v>
      </c>
      <c r="D35" s="858"/>
      <c r="E35" s="858"/>
      <c r="F35" s="858"/>
      <c r="G35" s="858"/>
      <c r="H35" s="858"/>
      <c r="I35" s="858"/>
      <c r="J35" s="858"/>
      <c r="K35" s="858"/>
      <c r="L35" s="858"/>
      <c r="M35" s="858"/>
      <c r="N35" s="858"/>
      <c r="O35" s="858"/>
      <c r="P35" s="858"/>
      <c r="Q35" s="858"/>
      <c r="R35" s="858"/>
      <c r="S35" s="858"/>
      <c r="T35" s="858"/>
      <c r="U35" s="858"/>
      <c r="V35" s="858"/>
      <c r="W35" s="858"/>
      <c r="X35" s="857" t="s">
        <v>138</v>
      </c>
      <c r="Y35" s="857"/>
      <c r="Z35" s="239"/>
      <c r="AA35" s="238"/>
      <c r="AB35" s="238"/>
    </row>
    <row r="36" spans="2:28" s="230" customFormat="1" ht="21" customHeight="1" x14ac:dyDescent="0.15">
      <c r="B36" s="237"/>
      <c r="C36" s="240"/>
      <c r="D36" s="240"/>
      <c r="E36" s="240"/>
      <c r="F36" s="240"/>
      <c r="G36" s="240"/>
      <c r="H36" s="240"/>
      <c r="I36" s="240"/>
      <c r="J36" s="240"/>
      <c r="K36" s="240"/>
      <c r="L36" s="240"/>
      <c r="M36" s="240"/>
      <c r="N36" s="240"/>
      <c r="O36" s="240"/>
      <c r="P36" s="238"/>
      <c r="Q36" s="238"/>
      <c r="R36" s="238"/>
      <c r="S36" s="238"/>
      <c r="T36" s="238"/>
      <c r="U36" s="238"/>
      <c r="V36" s="238"/>
      <c r="W36" s="238"/>
      <c r="X36" s="238"/>
      <c r="Y36" s="238"/>
      <c r="Z36" s="239"/>
      <c r="AA36" s="238"/>
      <c r="AB36" s="238"/>
    </row>
    <row r="37" spans="2:28" s="230" customFormat="1" ht="9" customHeight="1" x14ac:dyDescent="0.15">
      <c r="B37" s="242"/>
      <c r="C37" s="243"/>
      <c r="D37" s="243"/>
      <c r="E37" s="243"/>
      <c r="F37" s="243"/>
      <c r="G37" s="243"/>
      <c r="H37" s="243"/>
      <c r="I37" s="243"/>
      <c r="J37" s="243"/>
      <c r="K37" s="243"/>
      <c r="L37" s="243"/>
      <c r="M37" s="243"/>
      <c r="N37" s="243"/>
      <c r="O37" s="243"/>
      <c r="P37" s="243"/>
      <c r="Q37" s="243"/>
      <c r="R37" s="243"/>
      <c r="S37" s="243"/>
      <c r="T37" s="243"/>
      <c r="U37" s="243"/>
      <c r="V37" s="243"/>
      <c r="W37" s="243"/>
      <c r="X37" s="243"/>
      <c r="Y37" s="243"/>
      <c r="Z37" s="244"/>
      <c r="AA37" s="238"/>
    </row>
    <row r="38" spans="2:28" s="230" customFormat="1" x14ac:dyDescent="0.15">
      <c r="B38" s="238"/>
      <c r="C38" s="238"/>
      <c r="D38" s="238"/>
      <c r="E38" s="238"/>
      <c r="F38" s="238"/>
      <c r="G38" s="238"/>
      <c r="H38" s="238"/>
      <c r="I38" s="238"/>
      <c r="J38" s="238"/>
    </row>
    <row r="39" spans="2:28" s="230" customFormat="1" x14ac:dyDescent="0.15">
      <c r="B39" s="238"/>
      <c r="C39" s="238"/>
      <c r="D39" s="238"/>
      <c r="E39" s="238"/>
      <c r="F39" s="238"/>
      <c r="G39" s="238"/>
      <c r="H39" s="238"/>
      <c r="I39" s="238"/>
      <c r="J39" s="238"/>
    </row>
    <row r="40" spans="2:28" s="245" customFormat="1" x14ac:dyDescent="0.15"/>
    <row r="41" spans="2:28" s="245" customFormat="1" x14ac:dyDescent="0.15"/>
    <row r="42" spans="2:28" s="245" customFormat="1" x14ac:dyDescent="0.15"/>
    <row r="43" spans="2:28" s="245" customFormat="1" x14ac:dyDescent="0.15"/>
    <row r="44" spans="2:28" s="245" customFormat="1" x14ac:dyDescent="0.15"/>
    <row r="45" spans="2:28" s="245" customFormat="1" x14ac:dyDescent="0.15"/>
    <row r="48" spans="2:28" s="245" customFormat="1" x14ac:dyDescent="0.15"/>
    <row r="49" s="245" customFormat="1" x14ac:dyDescent="0.15"/>
    <row r="50" s="245" customFormat="1" x14ac:dyDescent="0.15"/>
    <row r="51" s="245" customFormat="1" x14ac:dyDescent="0.15"/>
    <row r="52" s="245" customFormat="1" x14ac:dyDescent="0.15"/>
    <row r="53" s="245" customFormat="1" x14ac:dyDescent="0.15"/>
  </sheetData>
  <mergeCells count="22">
    <mergeCell ref="C23:N23"/>
    <mergeCell ref="X23:Y23"/>
    <mergeCell ref="B4:Z4"/>
    <mergeCell ref="B6:F6"/>
    <mergeCell ref="N6:Q6"/>
    <mergeCell ref="R6:Z6"/>
    <mergeCell ref="B7:F7"/>
    <mergeCell ref="G7:Z7"/>
    <mergeCell ref="B8:F8"/>
    <mergeCell ref="G8:O8"/>
    <mergeCell ref="P8:Z8"/>
    <mergeCell ref="C15:N15"/>
    <mergeCell ref="C19:N19"/>
    <mergeCell ref="X31:Y31"/>
    <mergeCell ref="C35:W35"/>
    <mergeCell ref="X35:Y35"/>
    <mergeCell ref="C27:H27"/>
    <mergeCell ref="I27:Y27"/>
    <mergeCell ref="C28:H28"/>
    <mergeCell ref="I28:Y28"/>
    <mergeCell ref="C29:H29"/>
    <mergeCell ref="I29:Y29"/>
  </mergeCells>
  <phoneticPr fontId="2"/>
  <pageMargins left="0.70866141732283472" right="0.70866141732283472" top="0.74803149606299213" bottom="0.74803149606299213" header="0.31496062992125984" footer="0.31496062992125984"/>
  <pageSetup paperSize="9" scale="95" orientation="portrait" horizontalDpi="300" verticalDpi="300" r:id="rId1"/>
  <headerFooter>
    <oddFooter>&amp;C1－&amp;P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0070C0"/>
  </sheetPr>
  <dimension ref="B2:AB42"/>
  <sheetViews>
    <sheetView view="pageBreakPreview" zoomScaleNormal="100" zoomScaleSheetLayoutView="100" workbookViewId="0">
      <selection activeCell="C15" sqref="C15:Y16"/>
    </sheetView>
  </sheetViews>
  <sheetFormatPr defaultColWidth="3.5" defaultRowHeight="13.5" x14ac:dyDescent="0.15"/>
  <cols>
    <col min="1" max="1" width="3.5" style="269" customWidth="1"/>
    <col min="2" max="2" width="3" style="270" customWidth="1"/>
    <col min="3" max="7" width="3.5" style="269" customWidth="1"/>
    <col min="8" max="8" width="2.5" style="269" customWidth="1"/>
    <col min="9" max="16384" width="3.5" style="269"/>
  </cols>
  <sheetData>
    <row r="2" spans="2:27" x14ac:dyDescent="0.15">
      <c r="B2" s="269" t="s">
        <v>433</v>
      </c>
    </row>
    <row r="3" spans="2:27" x14ac:dyDescent="0.15">
      <c r="D3" s="878"/>
      <c r="E3" s="878"/>
      <c r="F3" s="878"/>
      <c r="G3" s="878"/>
      <c r="H3" s="878"/>
      <c r="I3" s="878"/>
      <c r="J3" s="878"/>
      <c r="K3" s="878"/>
      <c r="L3" s="878"/>
      <c r="M3" s="878"/>
      <c r="N3" s="878"/>
      <c r="O3" s="878"/>
      <c r="P3" s="878"/>
      <c r="Q3" s="878"/>
      <c r="R3" s="878"/>
      <c r="S3" s="878"/>
      <c r="T3" s="878"/>
      <c r="U3" s="878"/>
      <c r="V3" s="878"/>
      <c r="W3" s="878"/>
      <c r="X3" s="878"/>
      <c r="Y3" s="878"/>
      <c r="Z3" s="878"/>
      <c r="AA3" s="878"/>
    </row>
    <row r="4" spans="2:27" x14ac:dyDescent="0.15">
      <c r="B4" s="885" t="s">
        <v>434</v>
      </c>
      <c r="C4" s="885"/>
      <c r="D4" s="885"/>
      <c r="E4" s="885"/>
      <c r="F4" s="885"/>
      <c r="G4" s="885"/>
      <c r="H4" s="885"/>
      <c r="I4" s="885"/>
      <c r="J4" s="885"/>
      <c r="K4" s="885"/>
      <c r="L4" s="885"/>
      <c r="M4" s="885"/>
      <c r="N4" s="885"/>
      <c r="O4" s="885"/>
      <c r="P4" s="885"/>
      <c r="Q4" s="885"/>
      <c r="R4" s="885"/>
      <c r="S4" s="885"/>
      <c r="T4" s="885"/>
      <c r="U4" s="885"/>
      <c r="V4" s="885"/>
      <c r="W4" s="885"/>
      <c r="X4" s="885"/>
      <c r="Y4" s="885"/>
      <c r="Z4" s="885"/>
      <c r="AA4" s="885"/>
    </row>
    <row r="6" spans="2:27" x14ac:dyDescent="0.15">
      <c r="B6" s="271"/>
      <c r="C6" s="272"/>
      <c r="D6" s="272"/>
      <c r="E6" s="272"/>
      <c r="F6" s="272"/>
      <c r="G6" s="273"/>
      <c r="H6" s="272"/>
      <c r="I6" s="272"/>
      <c r="J6" s="272"/>
      <c r="K6" s="272"/>
      <c r="L6" s="272"/>
      <c r="M6" s="272"/>
      <c r="N6" s="272"/>
      <c r="O6" s="272"/>
      <c r="P6" s="272"/>
      <c r="Q6" s="272"/>
      <c r="R6" s="272"/>
      <c r="S6" s="272"/>
      <c r="T6" s="272"/>
      <c r="U6" s="272"/>
      <c r="V6" s="272"/>
      <c r="W6" s="272"/>
      <c r="X6" s="272"/>
      <c r="Y6" s="272"/>
      <c r="Z6" s="272"/>
      <c r="AA6" s="273"/>
    </row>
    <row r="7" spans="2:27" x14ac:dyDescent="0.15">
      <c r="B7" s="274">
        <v>1</v>
      </c>
      <c r="C7" s="275" t="s">
        <v>219</v>
      </c>
      <c r="D7" s="275"/>
      <c r="E7" s="275"/>
      <c r="F7" s="275"/>
      <c r="G7" s="276"/>
      <c r="H7" s="275"/>
      <c r="I7" s="275"/>
      <c r="J7" s="275"/>
      <c r="K7" s="275"/>
      <c r="L7" s="275"/>
      <c r="N7" s="275"/>
      <c r="O7" s="275"/>
      <c r="P7" s="275"/>
      <c r="Q7" s="275"/>
      <c r="S7" s="275"/>
      <c r="T7" s="275"/>
      <c r="U7" s="275"/>
      <c r="V7" s="275"/>
      <c r="W7" s="275"/>
      <c r="X7" s="275"/>
      <c r="Y7" s="275"/>
      <c r="Z7" s="275"/>
      <c r="AA7" s="276"/>
    </row>
    <row r="8" spans="2:27" x14ac:dyDescent="0.15">
      <c r="B8" s="277"/>
      <c r="C8" s="278"/>
      <c r="D8" s="278"/>
      <c r="E8" s="278"/>
      <c r="F8" s="278"/>
      <c r="G8" s="279"/>
      <c r="H8" s="278"/>
      <c r="I8" s="278"/>
      <c r="J8" s="278"/>
      <c r="K8" s="278"/>
      <c r="L8" s="278"/>
      <c r="M8" s="278"/>
      <c r="N8" s="278"/>
      <c r="O8" s="278"/>
      <c r="P8" s="278"/>
      <c r="Q8" s="278"/>
      <c r="R8" s="278"/>
      <c r="S8" s="278"/>
      <c r="T8" s="278"/>
      <c r="U8" s="278"/>
      <c r="V8" s="278"/>
      <c r="W8" s="278"/>
      <c r="X8" s="278"/>
      <c r="Y8" s="278"/>
      <c r="Z8" s="278"/>
      <c r="AA8" s="279"/>
    </row>
    <row r="9" spans="2:27" x14ac:dyDescent="0.15">
      <c r="B9" s="271"/>
      <c r="C9" s="272"/>
      <c r="D9" s="272"/>
      <c r="E9" s="272"/>
      <c r="F9" s="272"/>
      <c r="G9" s="273"/>
      <c r="H9" s="272"/>
      <c r="I9" s="272"/>
      <c r="J9" s="272"/>
      <c r="K9" s="272"/>
      <c r="L9" s="272"/>
      <c r="M9" s="272"/>
      <c r="N9" s="272"/>
      <c r="O9" s="272"/>
      <c r="P9" s="272"/>
      <c r="Q9" s="272"/>
      <c r="R9" s="272"/>
      <c r="S9" s="272"/>
      <c r="T9" s="272"/>
      <c r="U9" s="272"/>
      <c r="V9" s="272"/>
      <c r="W9" s="272"/>
      <c r="X9" s="272"/>
      <c r="Y9" s="272"/>
      <c r="Z9" s="272"/>
      <c r="AA9" s="273"/>
    </row>
    <row r="10" spans="2:27" x14ac:dyDescent="0.15">
      <c r="B10" s="274">
        <v>2</v>
      </c>
      <c r="C10" s="275" t="s">
        <v>220</v>
      </c>
      <c r="D10" s="275"/>
      <c r="E10" s="275"/>
      <c r="F10" s="275"/>
      <c r="G10" s="276"/>
      <c r="H10" s="275"/>
      <c r="I10" s="275" t="s">
        <v>221</v>
      </c>
      <c r="J10" s="275"/>
      <c r="K10" s="275"/>
      <c r="L10" s="275"/>
      <c r="N10" s="275" t="s">
        <v>222</v>
      </c>
      <c r="O10" s="275"/>
      <c r="P10" s="275"/>
      <c r="Q10" s="275"/>
      <c r="S10" s="275" t="s">
        <v>223</v>
      </c>
      <c r="T10" s="275"/>
      <c r="U10" s="275"/>
      <c r="V10" s="275"/>
      <c r="W10" s="275"/>
      <c r="X10" s="275"/>
      <c r="Y10" s="275"/>
      <c r="Z10" s="275"/>
      <c r="AA10" s="276"/>
    </row>
    <row r="11" spans="2:27" x14ac:dyDescent="0.15">
      <c r="B11" s="277"/>
      <c r="C11" s="278"/>
      <c r="D11" s="278"/>
      <c r="E11" s="278"/>
      <c r="F11" s="278"/>
      <c r="G11" s="279"/>
      <c r="H11" s="278"/>
      <c r="I11" s="278"/>
      <c r="J11" s="278"/>
      <c r="K11" s="278"/>
      <c r="L11" s="278"/>
      <c r="M11" s="278"/>
      <c r="N11" s="278"/>
      <c r="O11" s="278"/>
      <c r="P11" s="278"/>
      <c r="Q11" s="278"/>
      <c r="R11" s="278"/>
      <c r="S11" s="278"/>
      <c r="T11" s="278"/>
      <c r="U11" s="278"/>
      <c r="V11" s="278"/>
      <c r="W11" s="278"/>
      <c r="X11" s="278"/>
      <c r="Y11" s="278"/>
      <c r="Z11" s="278"/>
      <c r="AA11" s="279"/>
    </row>
    <row r="12" spans="2:27" x14ac:dyDescent="0.15">
      <c r="B12" s="271"/>
      <c r="C12" s="272"/>
      <c r="D12" s="272"/>
      <c r="E12" s="272"/>
      <c r="F12" s="272"/>
      <c r="G12" s="273"/>
      <c r="H12" s="280"/>
      <c r="I12" s="272"/>
      <c r="J12" s="272"/>
      <c r="K12" s="272"/>
      <c r="L12" s="272"/>
      <c r="M12" s="272"/>
      <c r="N12" s="272"/>
      <c r="O12" s="272"/>
      <c r="P12" s="272"/>
      <c r="Q12" s="272"/>
      <c r="R12" s="272"/>
      <c r="S12" s="272"/>
      <c r="T12" s="272"/>
      <c r="U12" s="272"/>
      <c r="V12" s="272"/>
      <c r="W12" s="272"/>
      <c r="X12" s="272"/>
      <c r="Y12" s="272"/>
      <c r="Z12" s="272"/>
      <c r="AA12" s="273"/>
    </row>
    <row r="13" spans="2:27" x14ac:dyDescent="0.15">
      <c r="B13" s="274">
        <v>3</v>
      </c>
      <c r="C13" s="275" t="s">
        <v>224</v>
      </c>
      <c r="D13" s="275"/>
      <c r="E13" s="275"/>
      <c r="F13" s="275"/>
      <c r="G13" s="276"/>
      <c r="H13" s="281"/>
      <c r="I13" s="275" t="s">
        <v>225</v>
      </c>
      <c r="J13" s="275"/>
      <c r="K13" s="275"/>
      <c r="L13" s="275"/>
      <c r="M13" s="275"/>
      <c r="N13" s="275"/>
      <c r="O13" s="275"/>
      <c r="P13" s="275"/>
      <c r="R13" s="275" t="s">
        <v>226</v>
      </c>
      <c r="T13" s="275"/>
      <c r="U13" s="275"/>
      <c r="V13" s="275"/>
      <c r="W13" s="275"/>
      <c r="X13" s="275"/>
      <c r="Y13" s="275"/>
      <c r="Z13" s="275"/>
      <c r="AA13" s="276"/>
    </row>
    <row r="14" spans="2:27" x14ac:dyDescent="0.15">
      <c r="B14" s="277"/>
      <c r="C14" s="278"/>
      <c r="D14" s="278"/>
      <c r="E14" s="278"/>
      <c r="F14" s="278"/>
      <c r="G14" s="279"/>
      <c r="H14" s="282"/>
      <c r="I14" s="278"/>
      <c r="J14" s="278"/>
      <c r="K14" s="278"/>
      <c r="L14" s="278"/>
      <c r="M14" s="278"/>
      <c r="N14" s="278"/>
      <c r="O14" s="278"/>
      <c r="P14" s="278"/>
      <c r="Q14" s="278"/>
      <c r="R14" s="278"/>
      <c r="S14" s="278"/>
      <c r="T14" s="278"/>
      <c r="U14" s="278"/>
      <c r="V14" s="278"/>
      <c r="W14" s="278"/>
      <c r="X14" s="278"/>
      <c r="Y14" s="278"/>
      <c r="Z14" s="278"/>
      <c r="AA14" s="279"/>
    </row>
    <row r="15" spans="2:27" x14ac:dyDescent="0.15">
      <c r="B15" s="271"/>
      <c r="C15" s="272"/>
      <c r="D15" s="272"/>
      <c r="E15" s="272"/>
      <c r="F15" s="272"/>
      <c r="G15" s="273"/>
      <c r="H15" s="281"/>
      <c r="I15" s="275"/>
      <c r="J15" s="275"/>
      <c r="K15" s="275"/>
      <c r="L15" s="275"/>
      <c r="M15" s="275"/>
      <c r="N15" s="275"/>
      <c r="O15" s="275"/>
      <c r="P15" s="275"/>
      <c r="Q15" s="275"/>
      <c r="R15" s="275"/>
      <c r="S15" s="275"/>
      <c r="T15" s="275"/>
      <c r="U15" s="275"/>
      <c r="V15" s="275"/>
      <c r="W15" s="275"/>
      <c r="X15" s="275"/>
      <c r="Y15" s="275"/>
      <c r="Z15" s="275"/>
      <c r="AA15" s="276"/>
    </row>
    <row r="16" spans="2:27" x14ac:dyDescent="0.15">
      <c r="B16" s="274">
        <v>4</v>
      </c>
      <c r="C16" s="886" t="s">
        <v>435</v>
      </c>
      <c r="D16" s="886"/>
      <c r="E16" s="886"/>
      <c r="F16" s="886"/>
      <c r="G16" s="887"/>
      <c r="H16" s="281"/>
      <c r="I16" s="275" t="s">
        <v>436</v>
      </c>
      <c r="J16" s="275"/>
      <c r="K16" s="275"/>
      <c r="L16" s="275"/>
      <c r="M16" s="275"/>
      <c r="N16" s="275"/>
      <c r="O16" s="275"/>
      <c r="P16" s="275"/>
      <c r="Q16" s="275"/>
      <c r="R16" s="275"/>
      <c r="S16" s="275"/>
      <c r="T16" s="275"/>
      <c r="U16" s="275"/>
      <c r="V16" s="275"/>
      <c r="W16" s="275"/>
      <c r="X16" s="275"/>
      <c r="Y16" s="275"/>
      <c r="Z16" s="275"/>
      <c r="AA16" s="276"/>
    </row>
    <row r="17" spans="2:27" x14ac:dyDescent="0.15">
      <c r="B17" s="274"/>
      <c r="C17" s="886"/>
      <c r="D17" s="886"/>
      <c r="E17" s="886"/>
      <c r="F17" s="886"/>
      <c r="G17" s="887"/>
      <c r="H17" s="281"/>
      <c r="I17" s="275"/>
      <c r="J17" s="275"/>
      <c r="K17" s="275"/>
      <c r="L17" s="275"/>
      <c r="M17" s="275"/>
      <c r="N17" s="275"/>
      <c r="O17" s="275"/>
      <c r="P17" s="275"/>
      <c r="Q17" s="275"/>
      <c r="R17" s="275"/>
      <c r="S17" s="275"/>
      <c r="T17" s="275"/>
      <c r="U17" s="275"/>
      <c r="V17" s="275"/>
      <c r="W17" s="275"/>
      <c r="X17" s="275"/>
      <c r="Y17" s="275"/>
      <c r="Z17" s="275"/>
      <c r="AA17" s="276"/>
    </row>
    <row r="18" spans="2:27" x14ac:dyDescent="0.15">
      <c r="B18" s="274"/>
      <c r="C18" s="886"/>
      <c r="D18" s="886"/>
      <c r="E18" s="886"/>
      <c r="F18" s="886"/>
      <c r="G18" s="887"/>
      <c r="H18" s="281"/>
      <c r="I18" s="876" t="s">
        <v>242</v>
      </c>
      <c r="J18" s="876"/>
      <c r="K18" s="876"/>
      <c r="L18" s="876"/>
      <c r="M18" s="876"/>
      <c r="N18" s="876"/>
      <c r="O18" s="876" t="s">
        <v>243</v>
      </c>
      <c r="P18" s="876"/>
      <c r="Q18" s="876"/>
      <c r="R18" s="876"/>
      <c r="S18" s="876"/>
      <c r="T18" s="876"/>
      <c r="U18" s="876"/>
      <c r="V18" s="275"/>
      <c r="W18" s="275"/>
      <c r="X18" s="275"/>
      <c r="Y18" s="275"/>
      <c r="Z18" s="275"/>
      <c r="AA18" s="276"/>
    </row>
    <row r="19" spans="2:27" x14ac:dyDescent="0.15">
      <c r="B19" s="274"/>
      <c r="C19" s="275"/>
      <c r="D19" s="275"/>
      <c r="E19" s="275"/>
      <c r="F19" s="275"/>
      <c r="G19" s="276"/>
      <c r="H19" s="281"/>
      <c r="I19" s="876"/>
      <c r="J19" s="876"/>
      <c r="K19" s="876"/>
      <c r="L19" s="876"/>
      <c r="M19" s="876"/>
      <c r="N19" s="876"/>
      <c r="O19" s="876"/>
      <c r="P19" s="876"/>
      <c r="Q19" s="876"/>
      <c r="R19" s="876"/>
      <c r="S19" s="876"/>
      <c r="T19" s="876"/>
      <c r="U19" s="876"/>
      <c r="V19" s="275"/>
      <c r="W19" s="275"/>
      <c r="X19" s="275"/>
      <c r="Y19" s="275"/>
      <c r="Z19" s="275"/>
      <c r="AA19" s="276"/>
    </row>
    <row r="20" spans="2:27" ht="6.75" customHeight="1" x14ac:dyDescent="0.15">
      <c r="B20" s="274"/>
      <c r="C20" s="275"/>
      <c r="D20" s="275"/>
      <c r="E20" s="275"/>
      <c r="F20" s="275"/>
      <c r="G20" s="276"/>
      <c r="H20" s="281"/>
      <c r="I20" s="879" t="s">
        <v>244</v>
      </c>
      <c r="J20" s="880"/>
      <c r="K20" s="880"/>
      <c r="L20" s="880"/>
      <c r="M20" s="880"/>
      <c r="N20" s="881"/>
      <c r="O20" s="876"/>
      <c r="P20" s="876"/>
      <c r="Q20" s="876"/>
      <c r="R20" s="876"/>
      <c r="S20" s="876"/>
      <c r="T20" s="876"/>
      <c r="U20" s="876"/>
      <c r="V20" s="275"/>
      <c r="W20" s="275"/>
      <c r="X20" s="275"/>
      <c r="Y20" s="275"/>
      <c r="Z20" s="275"/>
      <c r="AA20" s="276"/>
    </row>
    <row r="21" spans="2:27" x14ac:dyDescent="0.15">
      <c r="B21" s="274"/>
      <c r="C21" s="275"/>
      <c r="D21" s="275"/>
      <c r="E21" s="275"/>
      <c r="F21" s="275"/>
      <c r="G21" s="276"/>
      <c r="H21" s="281"/>
      <c r="I21" s="882"/>
      <c r="J21" s="883"/>
      <c r="K21" s="883"/>
      <c r="L21" s="883"/>
      <c r="M21" s="883"/>
      <c r="N21" s="884"/>
      <c r="O21" s="876"/>
      <c r="P21" s="876"/>
      <c r="Q21" s="876"/>
      <c r="R21" s="876"/>
      <c r="S21" s="876"/>
      <c r="T21" s="876"/>
      <c r="U21" s="876"/>
      <c r="V21" s="275"/>
      <c r="W21" s="275"/>
      <c r="X21" s="275"/>
      <c r="Y21" s="275"/>
      <c r="Z21" s="275"/>
      <c r="AA21" s="276"/>
    </row>
    <row r="22" spans="2:27" x14ac:dyDescent="0.15">
      <c r="B22" s="274"/>
      <c r="C22" s="275"/>
      <c r="D22" s="275"/>
      <c r="E22" s="275"/>
      <c r="F22" s="275"/>
      <c r="G22" s="276"/>
      <c r="H22" s="281"/>
      <c r="I22" s="879" t="s">
        <v>245</v>
      </c>
      <c r="J22" s="880"/>
      <c r="K22" s="880"/>
      <c r="L22" s="880"/>
      <c r="M22" s="880"/>
      <c r="N22" s="881"/>
      <c r="O22" s="876"/>
      <c r="P22" s="876"/>
      <c r="Q22" s="876"/>
      <c r="R22" s="876"/>
      <c r="S22" s="876"/>
      <c r="T22" s="876"/>
      <c r="U22" s="876"/>
      <c r="V22" s="275"/>
      <c r="W22" s="275"/>
      <c r="X22" s="275"/>
      <c r="Y22" s="275"/>
      <c r="Z22" s="275"/>
      <c r="AA22" s="276"/>
    </row>
    <row r="23" spans="2:27" x14ac:dyDescent="0.15">
      <c r="B23" s="274"/>
      <c r="C23" s="275"/>
      <c r="D23" s="275"/>
      <c r="E23" s="275"/>
      <c r="F23" s="275"/>
      <c r="G23" s="276"/>
      <c r="H23" s="281"/>
      <c r="I23" s="882"/>
      <c r="J23" s="883"/>
      <c r="K23" s="883"/>
      <c r="L23" s="883"/>
      <c r="M23" s="883"/>
      <c r="N23" s="884"/>
      <c r="O23" s="876"/>
      <c r="P23" s="876"/>
      <c r="Q23" s="876"/>
      <c r="R23" s="876"/>
      <c r="S23" s="876"/>
      <c r="T23" s="876"/>
      <c r="U23" s="876"/>
      <c r="V23" s="275"/>
      <c r="W23" s="275"/>
      <c r="X23" s="275"/>
      <c r="Y23" s="275"/>
      <c r="Z23" s="275"/>
      <c r="AA23" s="276"/>
    </row>
    <row r="24" spans="2:27" x14ac:dyDescent="0.15">
      <c r="B24" s="274"/>
      <c r="C24" s="275"/>
      <c r="D24" s="275"/>
      <c r="E24" s="275"/>
      <c r="F24" s="275"/>
      <c r="G24" s="276"/>
      <c r="H24" s="281"/>
      <c r="I24" s="876" t="s">
        <v>437</v>
      </c>
      <c r="J24" s="876"/>
      <c r="K24" s="876"/>
      <c r="L24" s="876"/>
      <c r="M24" s="876"/>
      <c r="N24" s="876"/>
      <c r="O24" s="876"/>
      <c r="P24" s="876"/>
      <c r="Q24" s="876"/>
      <c r="R24" s="876"/>
      <c r="S24" s="876"/>
      <c r="T24" s="876"/>
      <c r="U24" s="876"/>
      <c r="V24" s="275"/>
      <c r="W24" s="275"/>
      <c r="X24" s="275"/>
      <c r="Y24" s="275"/>
      <c r="Z24" s="275"/>
      <c r="AA24" s="276"/>
    </row>
    <row r="25" spans="2:27" x14ac:dyDescent="0.15">
      <c r="B25" s="274"/>
      <c r="C25" s="275"/>
      <c r="D25" s="275"/>
      <c r="E25" s="275"/>
      <c r="F25" s="275"/>
      <c r="G25" s="276"/>
      <c r="H25" s="281"/>
      <c r="I25" s="876"/>
      <c r="J25" s="876"/>
      <c r="K25" s="876"/>
      <c r="L25" s="876"/>
      <c r="M25" s="876"/>
      <c r="N25" s="876"/>
      <c r="O25" s="876"/>
      <c r="P25" s="876"/>
      <c r="Q25" s="876"/>
      <c r="R25" s="876"/>
      <c r="S25" s="876"/>
      <c r="T25" s="876"/>
      <c r="U25" s="876"/>
      <c r="V25" s="275"/>
      <c r="W25" s="275"/>
      <c r="X25" s="275"/>
      <c r="Y25" s="275"/>
      <c r="Z25" s="275"/>
      <c r="AA25" s="276"/>
    </row>
    <row r="26" spans="2:27" x14ac:dyDescent="0.15">
      <c r="B26" s="274"/>
      <c r="C26" s="275"/>
      <c r="D26" s="275"/>
      <c r="E26" s="275"/>
      <c r="F26" s="275"/>
      <c r="G26" s="276"/>
      <c r="H26" s="281"/>
      <c r="I26" s="876" t="s">
        <v>438</v>
      </c>
      <c r="J26" s="876"/>
      <c r="K26" s="876"/>
      <c r="L26" s="876"/>
      <c r="M26" s="876"/>
      <c r="N26" s="876"/>
      <c r="O26" s="876"/>
      <c r="P26" s="876"/>
      <c r="Q26" s="876"/>
      <c r="R26" s="876"/>
      <c r="S26" s="876"/>
      <c r="T26" s="876"/>
      <c r="U26" s="876"/>
      <c r="V26" s="275"/>
      <c r="W26" s="275"/>
      <c r="X26" s="275"/>
      <c r="Y26" s="275"/>
      <c r="Z26" s="275"/>
      <c r="AA26" s="276"/>
    </row>
    <row r="27" spans="2:27" x14ac:dyDescent="0.15">
      <c r="B27" s="274"/>
      <c r="C27" s="275"/>
      <c r="D27" s="275"/>
      <c r="E27" s="275"/>
      <c r="F27" s="275"/>
      <c r="G27" s="276"/>
      <c r="H27" s="281"/>
      <c r="I27" s="876"/>
      <c r="J27" s="876"/>
      <c r="K27" s="876"/>
      <c r="L27" s="876"/>
      <c r="M27" s="876"/>
      <c r="N27" s="876"/>
      <c r="O27" s="876"/>
      <c r="P27" s="876"/>
      <c r="Q27" s="876"/>
      <c r="R27" s="876"/>
      <c r="S27" s="876"/>
      <c r="T27" s="876"/>
      <c r="U27" s="876"/>
      <c r="V27" s="275"/>
      <c r="W27" s="275"/>
      <c r="X27" s="275"/>
      <c r="Y27" s="275"/>
      <c r="Z27" s="275"/>
      <c r="AA27" s="276"/>
    </row>
    <row r="28" spans="2:27" x14ac:dyDescent="0.15">
      <c r="B28" s="274"/>
      <c r="C28" s="275"/>
      <c r="D28" s="275"/>
      <c r="E28" s="275"/>
      <c r="F28" s="275"/>
      <c r="G28" s="276"/>
      <c r="H28" s="281"/>
      <c r="I28" s="876" t="s">
        <v>248</v>
      </c>
      <c r="J28" s="876"/>
      <c r="K28" s="876"/>
      <c r="L28" s="876"/>
      <c r="M28" s="876"/>
      <c r="N28" s="876"/>
      <c r="O28" s="876"/>
      <c r="P28" s="876"/>
      <c r="Q28" s="876"/>
      <c r="R28" s="876"/>
      <c r="S28" s="876"/>
      <c r="T28" s="876"/>
      <c r="U28" s="876"/>
      <c r="V28" s="275"/>
      <c r="W28" s="275"/>
      <c r="X28" s="275"/>
      <c r="Y28" s="275"/>
      <c r="Z28" s="275"/>
      <c r="AA28" s="276"/>
    </row>
    <row r="29" spans="2:27" x14ac:dyDescent="0.15">
      <c r="B29" s="274"/>
      <c r="C29" s="275"/>
      <c r="D29" s="275"/>
      <c r="E29" s="275"/>
      <c r="F29" s="275"/>
      <c r="G29" s="276"/>
      <c r="H29" s="281"/>
      <c r="I29" s="876"/>
      <c r="J29" s="876"/>
      <c r="K29" s="876"/>
      <c r="L29" s="876"/>
      <c r="M29" s="876"/>
      <c r="N29" s="876"/>
      <c r="O29" s="876"/>
      <c r="P29" s="876"/>
      <c r="Q29" s="876"/>
      <c r="R29" s="876"/>
      <c r="S29" s="876"/>
      <c r="T29" s="876"/>
      <c r="U29" s="876"/>
      <c r="V29" s="275"/>
      <c r="W29" s="275"/>
      <c r="X29" s="275"/>
      <c r="Y29" s="275"/>
      <c r="Z29" s="275"/>
      <c r="AA29" s="276"/>
    </row>
    <row r="30" spans="2:27" x14ac:dyDescent="0.15">
      <c r="B30" s="274"/>
      <c r="C30" s="275"/>
      <c r="D30" s="275"/>
      <c r="E30" s="275"/>
      <c r="F30" s="275"/>
      <c r="G30" s="276"/>
      <c r="H30" s="281"/>
      <c r="I30" s="876"/>
      <c r="J30" s="876"/>
      <c r="K30" s="876"/>
      <c r="L30" s="876"/>
      <c r="M30" s="876"/>
      <c r="N30" s="876"/>
      <c r="O30" s="876"/>
      <c r="P30" s="876"/>
      <c r="Q30" s="876"/>
      <c r="R30" s="876"/>
      <c r="S30" s="876"/>
      <c r="T30" s="876"/>
      <c r="U30" s="876"/>
      <c r="V30" s="275"/>
      <c r="W30" s="275"/>
      <c r="X30" s="275"/>
      <c r="Y30" s="275"/>
      <c r="Z30" s="275"/>
      <c r="AA30" s="276"/>
    </row>
    <row r="31" spans="2:27" x14ac:dyDescent="0.15">
      <c r="B31" s="274"/>
      <c r="C31" s="275"/>
      <c r="D31" s="275"/>
      <c r="E31" s="275"/>
      <c r="F31" s="275"/>
      <c r="G31" s="276"/>
      <c r="H31" s="281"/>
      <c r="I31" s="876"/>
      <c r="J31" s="876"/>
      <c r="K31" s="876"/>
      <c r="L31" s="876"/>
      <c r="M31" s="876"/>
      <c r="N31" s="876"/>
      <c r="O31" s="876"/>
      <c r="P31" s="876"/>
      <c r="Q31" s="876"/>
      <c r="R31" s="876"/>
      <c r="S31" s="876"/>
      <c r="T31" s="876"/>
      <c r="U31" s="876"/>
      <c r="V31" s="275"/>
      <c r="W31" s="275"/>
      <c r="X31" s="275"/>
      <c r="Y31" s="275"/>
      <c r="Z31" s="275"/>
      <c r="AA31" s="276"/>
    </row>
    <row r="32" spans="2:27" x14ac:dyDescent="0.15">
      <c r="B32" s="274"/>
      <c r="C32" s="275"/>
      <c r="D32" s="275"/>
      <c r="E32" s="275"/>
      <c r="F32" s="275"/>
      <c r="G32" s="276"/>
      <c r="H32" s="281"/>
      <c r="I32" s="876"/>
      <c r="J32" s="876"/>
      <c r="K32" s="876"/>
      <c r="L32" s="876"/>
      <c r="M32" s="876"/>
      <c r="N32" s="876"/>
      <c r="O32" s="876"/>
      <c r="P32" s="876"/>
      <c r="Q32" s="876"/>
      <c r="R32" s="876"/>
      <c r="S32" s="876"/>
      <c r="T32" s="876"/>
      <c r="U32" s="876"/>
      <c r="V32" s="275"/>
      <c r="W32" s="275"/>
      <c r="X32" s="275"/>
      <c r="Y32" s="275"/>
      <c r="Z32" s="275"/>
      <c r="AA32" s="276"/>
    </row>
    <row r="33" spans="2:28" x14ac:dyDescent="0.15">
      <c r="B33" s="274"/>
      <c r="C33" s="275"/>
      <c r="D33" s="275"/>
      <c r="E33" s="275"/>
      <c r="F33" s="275"/>
      <c r="G33" s="276"/>
      <c r="H33" s="281"/>
      <c r="I33" s="876"/>
      <c r="J33" s="876"/>
      <c r="K33" s="876"/>
      <c r="L33" s="876"/>
      <c r="M33" s="876"/>
      <c r="N33" s="876"/>
      <c r="O33" s="876"/>
      <c r="P33" s="876"/>
      <c r="Q33" s="876"/>
      <c r="R33" s="876"/>
      <c r="S33" s="876"/>
      <c r="T33" s="876"/>
      <c r="U33" s="876"/>
      <c r="V33" s="275"/>
      <c r="W33" s="275"/>
      <c r="X33" s="275"/>
      <c r="Y33" s="275"/>
      <c r="Z33" s="275"/>
      <c r="AA33" s="276"/>
    </row>
    <row r="34" spans="2:28" x14ac:dyDescent="0.15">
      <c r="B34" s="274"/>
      <c r="C34" s="275"/>
      <c r="D34" s="275"/>
      <c r="E34" s="275"/>
      <c r="F34" s="275"/>
      <c r="G34" s="276"/>
      <c r="H34" s="281"/>
      <c r="I34" s="876"/>
      <c r="J34" s="876"/>
      <c r="K34" s="876"/>
      <c r="L34" s="876"/>
      <c r="M34" s="876"/>
      <c r="N34" s="876"/>
      <c r="O34" s="876"/>
      <c r="P34" s="876"/>
      <c r="Q34" s="876"/>
      <c r="R34" s="876"/>
      <c r="S34" s="876"/>
      <c r="T34" s="876"/>
      <c r="U34" s="876"/>
      <c r="V34" s="275"/>
      <c r="W34" s="275"/>
      <c r="X34" s="275"/>
      <c r="Y34" s="275"/>
      <c r="Z34" s="275"/>
      <c r="AA34" s="276"/>
    </row>
    <row r="35" spans="2:28" x14ac:dyDescent="0.15">
      <c r="B35" s="274"/>
      <c r="C35" s="275"/>
      <c r="D35" s="275"/>
      <c r="E35" s="275"/>
      <c r="F35" s="275"/>
      <c r="G35" s="276"/>
      <c r="H35" s="281"/>
      <c r="I35" s="876"/>
      <c r="J35" s="876"/>
      <c r="K35" s="876"/>
      <c r="L35" s="876"/>
      <c r="M35" s="876"/>
      <c r="N35" s="876"/>
      <c r="O35" s="876"/>
      <c r="P35" s="876"/>
      <c r="Q35" s="876"/>
      <c r="R35" s="876"/>
      <c r="S35" s="876"/>
      <c r="T35" s="876"/>
      <c r="U35" s="876"/>
      <c r="V35" s="275"/>
      <c r="W35" s="275"/>
      <c r="X35" s="275"/>
      <c r="Y35" s="275"/>
      <c r="Z35" s="275"/>
      <c r="AA35" s="276"/>
    </row>
    <row r="36" spans="2:28" x14ac:dyDescent="0.15">
      <c r="B36" s="274"/>
      <c r="C36" s="275"/>
      <c r="D36" s="275"/>
      <c r="E36" s="275"/>
      <c r="F36" s="275"/>
      <c r="G36" s="276"/>
      <c r="H36" s="281"/>
      <c r="I36" s="876"/>
      <c r="J36" s="876"/>
      <c r="K36" s="876"/>
      <c r="L36" s="876"/>
      <c r="M36" s="876"/>
      <c r="N36" s="876"/>
      <c r="O36" s="876"/>
      <c r="P36" s="876"/>
      <c r="Q36" s="876"/>
      <c r="R36" s="876"/>
      <c r="S36" s="876"/>
      <c r="T36" s="876"/>
      <c r="U36" s="876"/>
      <c r="V36" s="275"/>
      <c r="W36" s="275"/>
      <c r="X36" s="275"/>
      <c r="Y36" s="275"/>
      <c r="Z36" s="275"/>
      <c r="AA36" s="276"/>
    </row>
    <row r="37" spans="2:28" x14ac:dyDescent="0.15">
      <c r="B37" s="274"/>
      <c r="C37" s="275"/>
      <c r="D37" s="275"/>
      <c r="E37" s="275"/>
      <c r="F37" s="275"/>
      <c r="G37" s="276"/>
      <c r="H37" s="281"/>
      <c r="I37" s="876"/>
      <c r="J37" s="876"/>
      <c r="K37" s="876"/>
      <c r="L37" s="876"/>
      <c r="M37" s="876"/>
      <c r="N37" s="876"/>
      <c r="O37" s="876"/>
      <c r="P37" s="876"/>
      <c r="Q37" s="876"/>
      <c r="R37" s="876"/>
      <c r="S37" s="876"/>
      <c r="T37" s="876"/>
      <c r="U37" s="876"/>
      <c r="V37" s="275"/>
      <c r="W37" s="275"/>
      <c r="X37" s="275"/>
      <c r="Y37" s="275"/>
      <c r="Z37" s="275"/>
      <c r="AA37" s="276"/>
    </row>
    <row r="38" spans="2:28" x14ac:dyDescent="0.15">
      <c r="B38" s="277"/>
      <c r="C38" s="278"/>
      <c r="D38" s="278"/>
      <c r="E38" s="278"/>
      <c r="F38" s="278"/>
      <c r="G38" s="279"/>
      <c r="H38" s="282"/>
      <c r="I38" s="278"/>
      <c r="J38" s="278"/>
      <c r="K38" s="278"/>
      <c r="L38" s="278"/>
      <c r="M38" s="278"/>
      <c r="N38" s="278"/>
      <c r="O38" s="278"/>
      <c r="P38" s="278"/>
      <c r="Q38" s="278"/>
      <c r="R38" s="278"/>
      <c r="S38" s="278"/>
      <c r="T38" s="278"/>
      <c r="U38" s="278"/>
      <c r="V38" s="278"/>
      <c r="W38" s="278"/>
      <c r="X38" s="278"/>
      <c r="Y38" s="278"/>
      <c r="Z38" s="278"/>
      <c r="AA38" s="279"/>
    </row>
    <row r="39" spans="2:28" x14ac:dyDescent="0.15">
      <c r="B39" s="283"/>
      <c r="C39" s="275"/>
      <c r="D39" s="275"/>
      <c r="E39" s="275"/>
      <c r="F39" s="275"/>
      <c r="G39" s="275"/>
      <c r="H39" s="284"/>
      <c r="I39" s="284"/>
      <c r="J39" s="284"/>
      <c r="K39" s="284"/>
      <c r="L39" s="284"/>
      <c r="M39" s="284"/>
      <c r="N39" s="284"/>
      <c r="O39" s="284"/>
      <c r="P39" s="284"/>
      <c r="Q39" s="284"/>
      <c r="R39" s="284"/>
      <c r="S39" s="284"/>
      <c r="T39" s="284"/>
      <c r="U39" s="284"/>
      <c r="V39" s="284"/>
      <c r="W39" s="284"/>
      <c r="X39" s="284"/>
      <c r="Y39" s="284"/>
      <c r="Z39" s="284"/>
      <c r="AA39" s="284"/>
    </row>
    <row r="40" spans="2:28" ht="6" customHeight="1" x14ac:dyDescent="0.15"/>
    <row r="41" spans="2:28" ht="13.5" customHeight="1" x14ac:dyDescent="0.15">
      <c r="B41" s="877" t="s">
        <v>439</v>
      </c>
      <c r="C41" s="877"/>
      <c r="D41" s="878" t="s">
        <v>440</v>
      </c>
      <c r="E41" s="878"/>
      <c r="F41" s="878"/>
      <c r="G41" s="878"/>
      <c r="H41" s="878"/>
      <c r="I41" s="878"/>
      <c r="J41" s="878"/>
      <c r="K41" s="878"/>
      <c r="L41" s="878"/>
      <c r="M41" s="878"/>
      <c r="N41" s="878"/>
      <c r="O41" s="878"/>
      <c r="P41" s="878"/>
      <c r="Q41" s="878"/>
      <c r="R41" s="878"/>
      <c r="S41" s="878"/>
      <c r="T41" s="878"/>
      <c r="U41" s="878"/>
      <c r="V41" s="878"/>
      <c r="W41" s="878"/>
      <c r="X41" s="878"/>
      <c r="Y41" s="878"/>
      <c r="Z41" s="878"/>
      <c r="AA41" s="878"/>
      <c r="AB41" s="878"/>
    </row>
    <row r="42" spans="2:28" x14ac:dyDescent="0.15">
      <c r="D42" s="878"/>
      <c r="E42" s="878"/>
      <c r="F42" s="878"/>
      <c r="G42" s="878"/>
      <c r="H42" s="878"/>
      <c r="I42" s="878"/>
      <c r="J42" s="878"/>
      <c r="K42" s="878"/>
      <c r="L42" s="878"/>
      <c r="M42" s="878"/>
      <c r="N42" s="878"/>
      <c r="O42" s="878"/>
      <c r="P42" s="878"/>
      <c r="Q42" s="878"/>
      <c r="R42" s="878"/>
      <c r="S42" s="878"/>
      <c r="T42" s="878"/>
      <c r="U42" s="878"/>
      <c r="V42" s="878"/>
      <c r="W42" s="878"/>
      <c r="X42" s="878"/>
      <c r="Y42" s="878"/>
      <c r="Z42" s="878"/>
      <c r="AA42" s="878"/>
      <c r="AB42" s="878"/>
    </row>
  </sheetData>
  <mergeCells count="25">
    <mergeCell ref="I20:N21"/>
    <mergeCell ref="O20:U21"/>
    <mergeCell ref="D3:AA3"/>
    <mergeCell ref="B4:AA4"/>
    <mergeCell ref="C16:G18"/>
    <mergeCell ref="I18:N19"/>
    <mergeCell ref="O18:U19"/>
    <mergeCell ref="I22:N23"/>
    <mergeCell ref="O22:U23"/>
    <mergeCell ref="I24:N25"/>
    <mergeCell ref="O24:U25"/>
    <mergeCell ref="I26:N27"/>
    <mergeCell ref="O26:U27"/>
    <mergeCell ref="I28:N29"/>
    <mergeCell ref="O28:U29"/>
    <mergeCell ref="I30:N31"/>
    <mergeCell ref="O30:U31"/>
    <mergeCell ref="I32:N33"/>
    <mergeCell ref="O32:U33"/>
    <mergeCell ref="I34:N35"/>
    <mergeCell ref="O34:U35"/>
    <mergeCell ref="I36:N37"/>
    <mergeCell ref="O36:U37"/>
    <mergeCell ref="B41:C41"/>
    <mergeCell ref="D41:AB42"/>
  </mergeCells>
  <phoneticPr fontId="2"/>
  <pageMargins left="0.59055118110236227" right="0" top="0.39370078740157483" bottom="0" header="0.51181102362204722" footer="0.51181102362204722"/>
  <pageSetup paperSize="9" orientation="portrait" horizontalDpi="300" verticalDpi="300" r:id="rId1"/>
  <headerFooter>
    <oddFooter>&amp;C1－&amp;P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G49"/>
  <sheetViews>
    <sheetView view="pageBreakPreview" zoomScale="90" zoomScaleNormal="75" zoomScaleSheetLayoutView="90" workbookViewId="0">
      <selection activeCell="C15" sqref="C15:Y16"/>
    </sheetView>
  </sheetViews>
  <sheetFormatPr defaultRowHeight="18" customHeight="1" x14ac:dyDescent="0.15"/>
  <cols>
    <col min="1" max="1" width="6.375" style="330" customWidth="1"/>
    <col min="2" max="2" width="4.125" style="330" customWidth="1"/>
    <col min="3" max="17" width="9.5" style="330" customWidth="1"/>
    <col min="18" max="18" width="11.125" style="330" hidden="1" customWidth="1"/>
    <col min="19" max="19" width="7" style="330" hidden="1" customWidth="1"/>
    <col min="20" max="20" width="8.125" style="330" hidden="1" customWidth="1"/>
    <col min="21" max="21" width="7.75" style="330" customWidth="1"/>
    <col min="22" max="22" width="8.125" style="330" bestFit="1" customWidth="1"/>
    <col min="23" max="23" width="7.625" style="330" customWidth="1"/>
    <col min="24" max="24" width="8.125" style="330" bestFit="1" customWidth="1"/>
    <col min="25" max="25" width="8.625" style="330" customWidth="1"/>
    <col min="26" max="26" width="8.125" style="330" bestFit="1" customWidth="1"/>
    <col min="27" max="27" width="2.25" style="330" customWidth="1"/>
    <col min="28" max="257" width="9" style="330"/>
    <col min="258" max="273" width="9.5" style="330" customWidth="1"/>
    <col min="274" max="274" width="11.125" style="330" customWidth="1"/>
    <col min="275" max="275" width="7" style="330" customWidth="1"/>
    <col min="276" max="276" width="8.125" style="330" bestFit="1" customWidth="1"/>
    <col min="277" max="277" width="7.75" style="330" customWidth="1"/>
    <col min="278" max="278" width="8.125" style="330" bestFit="1" customWidth="1"/>
    <col min="279" max="279" width="7.625" style="330" customWidth="1"/>
    <col min="280" max="280" width="8.125" style="330" bestFit="1" customWidth="1"/>
    <col min="281" max="281" width="8.625" style="330" customWidth="1"/>
    <col min="282" max="282" width="8.125" style="330" bestFit="1" customWidth="1"/>
    <col min="283" max="283" width="2.25" style="330" customWidth="1"/>
    <col min="284" max="513" width="9" style="330"/>
    <col min="514" max="529" width="9.5" style="330" customWidth="1"/>
    <col min="530" max="530" width="11.125" style="330" customWidth="1"/>
    <col min="531" max="531" width="7" style="330" customWidth="1"/>
    <col min="532" max="532" width="8.125" style="330" bestFit="1" customWidth="1"/>
    <col min="533" max="533" width="7.75" style="330" customWidth="1"/>
    <col min="534" max="534" width="8.125" style="330" bestFit="1" customWidth="1"/>
    <col min="535" max="535" width="7.625" style="330" customWidth="1"/>
    <col min="536" max="536" width="8.125" style="330" bestFit="1" customWidth="1"/>
    <col min="537" max="537" width="8.625" style="330" customWidth="1"/>
    <col min="538" max="538" width="8.125" style="330" bestFit="1" customWidth="1"/>
    <col min="539" max="539" width="2.25" style="330" customWidth="1"/>
    <col min="540" max="769" width="9" style="330"/>
    <col min="770" max="785" width="9.5" style="330" customWidth="1"/>
    <col min="786" max="786" width="11.125" style="330" customWidth="1"/>
    <col min="787" max="787" width="7" style="330" customWidth="1"/>
    <col min="788" max="788" width="8.125" style="330" bestFit="1" customWidth="1"/>
    <col min="789" max="789" width="7.75" style="330" customWidth="1"/>
    <col min="790" max="790" width="8.125" style="330" bestFit="1" customWidth="1"/>
    <col min="791" max="791" width="7.625" style="330" customWidth="1"/>
    <col min="792" max="792" width="8.125" style="330" bestFit="1" customWidth="1"/>
    <col min="793" max="793" width="8.625" style="330" customWidth="1"/>
    <col min="794" max="794" width="8.125" style="330" bestFit="1" customWidth="1"/>
    <col min="795" max="795" width="2.25" style="330" customWidth="1"/>
    <col min="796" max="1025" width="9" style="330"/>
    <col min="1026" max="1041" width="9.5" style="330" customWidth="1"/>
    <col min="1042" max="1042" width="11.125" style="330" customWidth="1"/>
    <col min="1043" max="1043" width="7" style="330" customWidth="1"/>
    <col min="1044" max="1044" width="8.125" style="330" bestFit="1" customWidth="1"/>
    <col min="1045" max="1045" width="7.75" style="330" customWidth="1"/>
    <col min="1046" max="1046" width="8.125" style="330" bestFit="1" customWidth="1"/>
    <col min="1047" max="1047" width="7.625" style="330" customWidth="1"/>
    <col min="1048" max="1048" width="8.125" style="330" bestFit="1" customWidth="1"/>
    <col min="1049" max="1049" width="8.625" style="330" customWidth="1"/>
    <col min="1050" max="1050" width="8.125" style="330" bestFit="1" customWidth="1"/>
    <col min="1051" max="1051" width="2.25" style="330" customWidth="1"/>
    <col min="1052" max="1281" width="9" style="330"/>
    <col min="1282" max="1297" width="9.5" style="330" customWidth="1"/>
    <col min="1298" max="1298" width="11.125" style="330" customWidth="1"/>
    <col min="1299" max="1299" width="7" style="330" customWidth="1"/>
    <col min="1300" max="1300" width="8.125" style="330" bestFit="1" customWidth="1"/>
    <col min="1301" max="1301" width="7.75" style="330" customWidth="1"/>
    <col min="1302" max="1302" width="8.125" style="330" bestFit="1" customWidth="1"/>
    <col min="1303" max="1303" width="7.625" style="330" customWidth="1"/>
    <col min="1304" max="1304" width="8.125" style="330" bestFit="1" customWidth="1"/>
    <col min="1305" max="1305" width="8.625" style="330" customWidth="1"/>
    <col min="1306" max="1306" width="8.125" style="330" bestFit="1" customWidth="1"/>
    <col min="1307" max="1307" width="2.25" style="330" customWidth="1"/>
    <col min="1308" max="1537" width="9" style="330"/>
    <col min="1538" max="1553" width="9.5" style="330" customWidth="1"/>
    <col min="1554" max="1554" width="11.125" style="330" customWidth="1"/>
    <col min="1555" max="1555" width="7" style="330" customWidth="1"/>
    <col min="1556" max="1556" width="8.125" style="330" bestFit="1" customWidth="1"/>
    <col min="1557" max="1557" width="7.75" style="330" customWidth="1"/>
    <col min="1558" max="1558" width="8.125" style="330" bestFit="1" customWidth="1"/>
    <col min="1559" max="1559" width="7.625" style="330" customWidth="1"/>
    <col min="1560" max="1560" width="8.125" style="330" bestFit="1" customWidth="1"/>
    <col min="1561" max="1561" width="8.625" style="330" customWidth="1"/>
    <col min="1562" max="1562" width="8.125" style="330" bestFit="1" customWidth="1"/>
    <col min="1563" max="1563" width="2.25" style="330" customWidth="1"/>
    <col min="1564" max="1793" width="9" style="330"/>
    <col min="1794" max="1809" width="9.5" style="330" customWidth="1"/>
    <col min="1810" max="1810" width="11.125" style="330" customWidth="1"/>
    <col min="1811" max="1811" width="7" style="330" customWidth="1"/>
    <col min="1812" max="1812" width="8.125" style="330" bestFit="1" customWidth="1"/>
    <col min="1813" max="1813" width="7.75" style="330" customWidth="1"/>
    <col min="1814" max="1814" width="8.125" style="330" bestFit="1" customWidth="1"/>
    <col min="1815" max="1815" width="7.625" style="330" customWidth="1"/>
    <col min="1816" max="1816" width="8.125" style="330" bestFit="1" customWidth="1"/>
    <col min="1817" max="1817" width="8.625" style="330" customWidth="1"/>
    <col min="1818" max="1818" width="8.125" style="330" bestFit="1" customWidth="1"/>
    <col min="1819" max="1819" width="2.25" style="330" customWidth="1"/>
    <col min="1820" max="2049" width="9" style="330"/>
    <col min="2050" max="2065" width="9.5" style="330" customWidth="1"/>
    <col min="2066" max="2066" width="11.125" style="330" customWidth="1"/>
    <col min="2067" max="2067" width="7" style="330" customWidth="1"/>
    <col min="2068" max="2068" width="8.125" style="330" bestFit="1" customWidth="1"/>
    <col min="2069" max="2069" width="7.75" style="330" customWidth="1"/>
    <col min="2070" max="2070" width="8.125" style="330" bestFit="1" customWidth="1"/>
    <col min="2071" max="2071" width="7.625" style="330" customWidth="1"/>
    <col min="2072" max="2072" width="8.125" style="330" bestFit="1" customWidth="1"/>
    <col min="2073" max="2073" width="8.625" style="330" customWidth="1"/>
    <col min="2074" max="2074" width="8.125" style="330" bestFit="1" customWidth="1"/>
    <col min="2075" max="2075" width="2.25" style="330" customWidth="1"/>
    <col min="2076" max="2305" width="9" style="330"/>
    <col min="2306" max="2321" width="9.5" style="330" customWidth="1"/>
    <col min="2322" max="2322" width="11.125" style="330" customWidth="1"/>
    <col min="2323" max="2323" width="7" style="330" customWidth="1"/>
    <col min="2324" max="2324" width="8.125" style="330" bestFit="1" customWidth="1"/>
    <col min="2325" max="2325" width="7.75" style="330" customWidth="1"/>
    <col min="2326" max="2326" width="8.125" style="330" bestFit="1" customWidth="1"/>
    <col min="2327" max="2327" width="7.625" style="330" customWidth="1"/>
    <col min="2328" max="2328" width="8.125" style="330" bestFit="1" customWidth="1"/>
    <col min="2329" max="2329" width="8.625" style="330" customWidth="1"/>
    <col min="2330" max="2330" width="8.125" style="330" bestFit="1" customWidth="1"/>
    <col min="2331" max="2331" width="2.25" style="330" customWidth="1"/>
    <col min="2332" max="2561" width="9" style="330"/>
    <col min="2562" max="2577" width="9.5" style="330" customWidth="1"/>
    <col min="2578" max="2578" width="11.125" style="330" customWidth="1"/>
    <col min="2579" max="2579" width="7" style="330" customWidth="1"/>
    <col min="2580" max="2580" width="8.125" style="330" bestFit="1" customWidth="1"/>
    <col min="2581" max="2581" width="7.75" style="330" customWidth="1"/>
    <col min="2582" max="2582" width="8.125" style="330" bestFit="1" customWidth="1"/>
    <col min="2583" max="2583" width="7.625" style="330" customWidth="1"/>
    <col min="2584" max="2584" width="8.125" style="330" bestFit="1" customWidth="1"/>
    <col min="2585" max="2585" width="8.625" style="330" customWidth="1"/>
    <col min="2586" max="2586" width="8.125" style="330" bestFit="1" customWidth="1"/>
    <col min="2587" max="2587" width="2.25" style="330" customWidth="1"/>
    <col min="2588" max="2817" width="9" style="330"/>
    <col min="2818" max="2833" width="9.5" style="330" customWidth="1"/>
    <col min="2834" max="2834" width="11.125" style="330" customWidth="1"/>
    <col min="2835" max="2835" width="7" style="330" customWidth="1"/>
    <col min="2836" max="2836" width="8.125" style="330" bestFit="1" customWidth="1"/>
    <col min="2837" max="2837" width="7.75" style="330" customWidth="1"/>
    <col min="2838" max="2838" width="8.125" style="330" bestFit="1" customWidth="1"/>
    <col min="2839" max="2839" width="7.625" style="330" customWidth="1"/>
    <col min="2840" max="2840" width="8.125" style="330" bestFit="1" customWidth="1"/>
    <col min="2841" max="2841" width="8.625" style="330" customWidth="1"/>
    <col min="2842" max="2842" width="8.125" style="330" bestFit="1" customWidth="1"/>
    <col min="2843" max="2843" width="2.25" style="330" customWidth="1"/>
    <col min="2844" max="3073" width="9" style="330"/>
    <col min="3074" max="3089" width="9.5" style="330" customWidth="1"/>
    <col min="3090" max="3090" width="11.125" style="330" customWidth="1"/>
    <col min="3091" max="3091" width="7" style="330" customWidth="1"/>
    <col min="3092" max="3092" width="8.125" style="330" bestFit="1" customWidth="1"/>
    <col min="3093" max="3093" width="7.75" style="330" customWidth="1"/>
    <col min="3094" max="3094" width="8.125" style="330" bestFit="1" customWidth="1"/>
    <col min="3095" max="3095" width="7.625" style="330" customWidth="1"/>
    <col min="3096" max="3096" width="8.125" style="330" bestFit="1" customWidth="1"/>
    <col min="3097" max="3097" width="8.625" style="330" customWidth="1"/>
    <col min="3098" max="3098" width="8.125" style="330" bestFit="1" customWidth="1"/>
    <col min="3099" max="3099" width="2.25" style="330" customWidth="1"/>
    <col min="3100" max="3329" width="9" style="330"/>
    <col min="3330" max="3345" width="9.5" style="330" customWidth="1"/>
    <col min="3346" max="3346" width="11.125" style="330" customWidth="1"/>
    <col min="3347" max="3347" width="7" style="330" customWidth="1"/>
    <col min="3348" max="3348" width="8.125" style="330" bestFit="1" customWidth="1"/>
    <col min="3349" max="3349" width="7.75" style="330" customWidth="1"/>
    <col min="3350" max="3350" width="8.125" style="330" bestFit="1" customWidth="1"/>
    <col min="3351" max="3351" width="7.625" style="330" customWidth="1"/>
    <col min="3352" max="3352" width="8.125" style="330" bestFit="1" customWidth="1"/>
    <col min="3353" max="3353" width="8.625" style="330" customWidth="1"/>
    <col min="3354" max="3354" width="8.125" style="330" bestFit="1" customWidth="1"/>
    <col min="3355" max="3355" width="2.25" style="330" customWidth="1"/>
    <col min="3356" max="3585" width="9" style="330"/>
    <col min="3586" max="3601" width="9.5" style="330" customWidth="1"/>
    <col min="3602" max="3602" width="11.125" style="330" customWidth="1"/>
    <col min="3603" max="3603" width="7" style="330" customWidth="1"/>
    <col min="3604" max="3604" width="8.125" style="330" bestFit="1" customWidth="1"/>
    <col min="3605" max="3605" width="7.75" style="330" customWidth="1"/>
    <col min="3606" max="3606" width="8.125" style="330" bestFit="1" customWidth="1"/>
    <col min="3607" max="3607" width="7.625" style="330" customWidth="1"/>
    <col min="3608" max="3608" width="8.125" style="330" bestFit="1" customWidth="1"/>
    <col min="3609" max="3609" width="8.625" style="330" customWidth="1"/>
    <col min="3610" max="3610" width="8.125" style="330" bestFit="1" customWidth="1"/>
    <col min="3611" max="3611" width="2.25" style="330" customWidth="1"/>
    <col min="3612" max="3841" width="9" style="330"/>
    <col min="3842" max="3857" width="9.5" style="330" customWidth="1"/>
    <col min="3858" max="3858" width="11.125" style="330" customWidth="1"/>
    <col min="3859" max="3859" width="7" style="330" customWidth="1"/>
    <col min="3860" max="3860" width="8.125" style="330" bestFit="1" customWidth="1"/>
    <col min="3861" max="3861" width="7.75" style="330" customWidth="1"/>
    <col min="3862" max="3862" width="8.125" style="330" bestFit="1" customWidth="1"/>
    <col min="3863" max="3863" width="7.625" style="330" customWidth="1"/>
    <col min="3864" max="3864" width="8.125" style="330" bestFit="1" customWidth="1"/>
    <col min="3865" max="3865" width="8.625" style="330" customWidth="1"/>
    <col min="3866" max="3866" width="8.125" style="330" bestFit="1" customWidth="1"/>
    <col min="3867" max="3867" width="2.25" style="330" customWidth="1"/>
    <col min="3868" max="4097" width="9" style="330"/>
    <col min="4098" max="4113" width="9.5" style="330" customWidth="1"/>
    <col min="4114" max="4114" width="11.125" style="330" customWidth="1"/>
    <col min="4115" max="4115" width="7" style="330" customWidth="1"/>
    <col min="4116" max="4116" width="8.125" style="330" bestFit="1" customWidth="1"/>
    <col min="4117" max="4117" width="7.75" style="330" customWidth="1"/>
    <col min="4118" max="4118" width="8.125" style="330" bestFit="1" customWidth="1"/>
    <col min="4119" max="4119" width="7.625" style="330" customWidth="1"/>
    <col min="4120" max="4120" width="8.125" style="330" bestFit="1" customWidth="1"/>
    <col min="4121" max="4121" width="8.625" style="330" customWidth="1"/>
    <col min="4122" max="4122" width="8.125" style="330" bestFit="1" customWidth="1"/>
    <col min="4123" max="4123" width="2.25" style="330" customWidth="1"/>
    <col min="4124" max="4353" width="9" style="330"/>
    <col min="4354" max="4369" width="9.5" style="330" customWidth="1"/>
    <col min="4370" max="4370" width="11.125" style="330" customWidth="1"/>
    <col min="4371" max="4371" width="7" style="330" customWidth="1"/>
    <col min="4372" max="4372" width="8.125" style="330" bestFit="1" customWidth="1"/>
    <col min="4373" max="4373" width="7.75" style="330" customWidth="1"/>
    <col min="4374" max="4374" width="8.125" style="330" bestFit="1" customWidth="1"/>
    <col min="4375" max="4375" width="7.625" style="330" customWidth="1"/>
    <col min="4376" max="4376" width="8.125" style="330" bestFit="1" customWidth="1"/>
    <col min="4377" max="4377" width="8.625" style="330" customWidth="1"/>
    <col min="4378" max="4378" width="8.125" style="330" bestFit="1" customWidth="1"/>
    <col min="4379" max="4379" width="2.25" style="330" customWidth="1"/>
    <col min="4380" max="4609" width="9" style="330"/>
    <col min="4610" max="4625" width="9.5" style="330" customWidth="1"/>
    <col min="4626" max="4626" width="11.125" style="330" customWidth="1"/>
    <col min="4627" max="4627" width="7" style="330" customWidth="1"/>
    <col min="4628" max="4628" width="8.125" style="330" bestFit="1" customWidth="1"/>
    <col min="4629" max="4629" width="7.75" style="330" customWidth="1"/>
    <col min="4630" max="4630" width="8.125" style="330" bestFit="1" customWidth="1"/>
    <col min="4631" max="4631" width="7.625" style="330" customWidth="1"/>
    <col min="4632" max="4632" width="8.125" style="330" bestFit="1" customWidth="1"/>
    <col min="4633" max="4633" width="8.625" style="330" customWidth="1"/>
    <col min="4634" max="4634" width="8.125" style="330" bestFit="1" customWidth="1"/>
    <col min="4635" max="4635" width="2.25" style="330" customWidth="1"/>
    <col min="4636" max="4865" width="9" style="330"/>
    <col min="4866" max="4881" width="9.5" style="330" customWidth="1"/>
    <col min="4882" max="4882" width="11.125" style="330" customWidth="1"/>
    <col min="4883" max="4883" width="7" style="330" customWidth="1"/>
    <col min="4884" max="4884" width="8.125" style="330" bestFit="1" customWidth="1"/>
    <col min="4885" max="4885" width="7.75" style="330" customWidth="1"/>
    <col min="4886" max="4886" width="8.125" style="330" bestFit="1" customWidth="1"/>
    <col min="4887" max="4887" width="7.625" style="330" customWidth="1"/>
    <col min="4888" max="4888" width="8.125" style="330" bestFit="1" customWidth="1"/>
    <col min="4889" max="4889" width="8.625" style="330" customWidth="1"/>
    <col min="4890" max="4890" width="8.125" style="330" bestFit="1" customWidth="1"/>
    <col min="4891" max="4891" width="2.25" style="330" customWidth="1"/>
    <col min="4892" max="5121" width="9" style="330"/>
    <col min="5122" max="5137" width="9.5" style="330" customWidth="1"/>
    <col min="5138" max="5138" width="11.125" style="330" customWidth="1"/>
    <col min="5139" max="5139" width="7" style="330" customWidth="1"/>
    <col min="5140" max="5140" width="8.125" style="330" bestFit="1" customWidth="1"/>
    <col min="5141" max="5141" width="7.75" style="330" customWidth="1"/>
    <col min="5142" max="5142" width="8.125" style="330" bestFit="1" customWidth="1"/>
    <col min="5143" max="5143" width="7.625" style="330" customWidth="1"/>
    <col min="5144" max="5144" width="8.125" style="330" bestFit="1" customWidth="1"/>
    <col min="5145" max="5145" width="8.625" style="330" customWidth="1"/>
    <col min="5146" max="5146" width="8.125" style="330" bestFit="1" customWidth="1"/>
    <col min="5147" max="5147" width="2.25" style="330" customWidth="1"/>
    <col min="5148" max="5377" width="9" style="330"/>
    <col min="5378" max="5393" width="9.5" style="330" customWidth="1"/>
    <col min="5394" max="5394" width="11.125" style="330" customWidth="1"/>
    <col min="5395" max="5395" width="7" style="330" customWidth="1"/>
    <col min="5396" max="5396" width="8.125" style="330" bestFit="1" customWidth="1"/>
    <col min="5397" max="5397" width="7.75" style="330" customWidth="1"/>
    <col min="5398" max="5398" width="8.125" style="330" bestFit="1" customWidth="1"/>
    <col min="5399" max="5399" width="7.625" style="330" customWidth="1"/>
    <col min="5400" max="5400" width="8.125" style="330" bestFit="1" customWidth="1"/>
    <col min="5401" max="5401" width="8.625" style="330" customWidth="1"/>
    <col min="5402" max="5402" width="8.125" style="330" bestFit="1" customWidth="1"/>
    <col min="5403" max="5403" width="2.25" style="330" customWidth="1"/>
    <col min="5404" max="5633" width="9" style="330"/>
    <col min="5634" max="5649" width="9.5" style="330" customWidth="1"/>
    <col min="5650" max="5650" width="11.125" style="330" customWidth="1"/>
    <col min="5651" max="5651" width="7" style="330" customWidth="1"/>
    <col min="5652" max="5652" width="8.125" style="330" bestFit="1" customWidth="1"/>
    <col min="5653" max="5653" width="7.75" style="330" customWidth="1"/>
    <col min="5654" max="5654" width="8.125" style="330" bestFit="1" customWidth="1"/>
    <col min="5655" max="5655" width="7.625" style="330" customWidth="1"/>
    <col min="5656" max="5656" width="8.125" style="330" bestFit="1" customWidth="1"/>
    <col min="5657" max="5657" width="8.625" style="330" customWidth="1"/>
    <col min="5658" max="5658" width="8.125" style="330" bestFit="1" customWidth="1"/>
    <col min="5659" max="5659" width="2.25" style="330" customWidth="1"/>
    <col min="5660" max="5889" width="9" style="330"/>
    <col min="5890" max="5905" width="9.5" style="330" customWidth="1"/>
    <col min="5906" max="5906" width="11.125" style="330" customWidth="1"/>
    <col min="5907" max="5907" width="7" style="330" customWidth="1"/>
    <col min="5908" max="5908" width="8.125" style="330" bestFit="1" customWidth="1"/>
    <col min="5909" max="5909" width="7.75" style="330" customWidth="1"/>
    <col min="5910" max="5910" width="8.125" style="330" bestFit="1" customWidth="1"/>
    <col min="5911" max="5911" width="7.625" style="330" customWidth="1"/>
    <col min="5912" max="5912" width="8.125" style="330" bestFit="1" customWidth="1"/>
    <col min="5913" max="5913" width="8.625" style="330" customWidth="1"/>
    <col min="5914" max="5914" width="8.125" style="330" bestFit="1" customWidth="1"/>
    <col min="5915" max="5915" width="2.25" style="330" customWidth="1"/>
    <col min="5916" max="6145" width="9" style="330"/>
    <col min="6146" max="6161" width="9.5" style="330" customWidth="1"/>
    <col min="6162" max="6162" width="11.125" style="330" customWidth="1"/>
    <col min="6163" max="6163" width="7" style="330" customWidth="1"/>
    <col min="6164" max="6164" width="8.125" style="330" bestFit="1" customWidth="1"/>
    <col min="6165" max="6165" width="7.75" style="330" customWidth="1"/>
    <col min="6166" max="6166" width="8.125" style="330" bestFit="1" customWidth="1"/>
    <col min="6167" max="6167" width="7.625" style="330" customWidth="1"/>
    <col min="6168" max="6168" width="8.125" style="330" bestFit="1" customWidth="1"/>
    <col min="6169" max="6169" width="8.625" style="330" customWidth="1"/>
    <col min="6170" max="6170" width="8.125" style="330" bestFit="1" customWidth="1"/>
    <col min="6171" max="6171" width="2.25" style="330" customWidth="1"/>
    <col min="6172" max="6401" width="9" style="330"/>
    <col min="6402" max="6417" width="9.5" style="330" customWidth="1"/>
    <col min="6418" max="6418" width="11.125" style="330" customWidth="1"/>
    <col min="6419" max="6419" width="7" style="330" customWidth="1"/>
    <col min="6420" max="6420" width="8.125" style="330" bestFit="1" customWidth="1"/>
    <col min="6421" max="6421" width="7.75" style="330" customWidth="1"/>
    <col min="6422" max="6422" width="8.125" style="330" bestFit="1" customWidth="1"/>
    <col min="6423" max="6423" width="7.625" style="330" customWidth="1"/>
    <col min="6424" max="6424" width="8.125" style="330" bestFit="1" customWidth="1"/>
    <col min="6425" max="6425" width="8.625" style="330" customWidth="1"/>
    <col min="6426" max="6426" width="8.125" style="330" bestFit="1" customWidth="1"/>
    <col min="6427" max="6427" width="2.25" style="330" customWidth="1"/>
    <col min="6428" max="6657" width="9" style="330"/>
    <col min="6658" max="6673" width="9.5" style="330" customWidth="1"/>
    <col min="6674" max="6674" width="11.125" style="330" customWidth="1"/>
    <col min="6675" max="6675" width="7" style="330" customWidth="1"/>
    <col min="6676" max="6676" width="8.125" style="330" bestFit="1" customWidth="1"/>
    <col min="6677" max="6677" width="7.75" style="330" customWidth="1"/>
    <col min="6678" max="6678" width="8.125" style="330" bestFit="1" customWidth="1"/>
    <col min="6679" max="6679" width="7.625" style="330" customWidth="1"/>
    <col min="6680" max="6680" width="8.125" style="330" bestFit="1" customWidth="1"/>
    <col min="6681" max="6681" width="8.625" style="330" customWidth="1"/>
    <col min="6682" max="6682" width="8.125" style="330" bestFit="1" customWidth="1"/>
    <col min="6683" max="6683" width="2.25" style="330" customWidth="1"/>
    <col min="6684" max="6913" width="9" style="330"/>
    <col min="6914" max="6929" width="9.5" style="330" customWidth="1"/>
    <col min="6930" max="6930" width="11.125" style="330" customWidth="1"/>
    <col min="6931" max="6931" width="7" style="330" customWidth="1"/>
    <col min="6932" max="6932" width="8.125" style="330" bestFit="1" customWidth="1"/>
    <col min="6933" max="6933" width="7.75" style="330" customWidth="1"/>
    <col min="6934" max="6934" width="8.125" style="330" bestFit="1" customWidth="1"/>
    <col min="6935" max="6935" width="7.625" style="330" customWidth="1"/>
    <col min="6936" max="6936" width="8.125" style="330" bestFit="1" customWidth="1"/>
    <col min="6937" max="6937" width="8.625" style="330" customWidth="1"/>
    <col min="6938" max="6938" width="8.125" style="330" bestFit="1" customWidth="1"/>
    <col min="6939" max="6939" width="2.25" style="330" customWidth="1"/>
    <col min="6940" max="7169" width="9" style="330"/>
    <col min="7170" max="7185" width="9.5" style="330" customWidth="1"/>
    <col min="7186" max="7186" width="11.125" style="330" customWidth="1"/>
    <col min="7187" max="7187" width="7" style="330" customWidth="1"/>
    <col min="7188" max="7188" width="8.125" style="330" bestFit="1" customWidth="1"/>
    <col min="7189" max="7189" width="7.75" style="330" customWidth="1"/>
    <col min="7190" max="7190" width="8.125" style="330" bestFit="1" customWidth="1"/>
    <col min="7191" max="7191" width="7.625" style="330" customWidth="1"/>
    <col min="7192" max="7192" width="8.125" style="330" bestFit="1" customWidth="1"/>
    <col min="7193" max="7193" width="8.625" style="330" customWidth="1"/>
    <col min="7194" max="7194" width="8.125" style="330" bestFit="1" customWidth="1"/>
    <col min="7195" max="7195" width="2.25" style="330" customWidth="1"/>
    <col min="7196" max="7425" width="9" style="330"/>
    <col min="7426" max="7441" width="9.5" style="330" customWidth="1"/>
    <col min="7442" max="7442" width="11.125" style="330" customWidth="1"/>
    <col min="7443" max="7443" width="7" style="330" customWidth="1"/>
    <col min="7444" max="7444" width="8.125" style="330" bestFit="1" customWidth="1"/>
    <col min="7445" max="7445" width="7.75" style="330" customWidth="1"/>
    <col min="7446" max="7446" width="8.125" style="330" bestFit="1" customWidth="1"/>
    <col min="7447" max="7447" width="7.625" style="330" customWidth="1"/>
    <col min="7448" max="7448" width="8.125" style="330" bestFit="1" customWidth="1"/>
    <col min="7449" max="7449" width="8.625" style="330" customWidth="1"/>
    <col min="7450" max="7450" width="8.125" style="330" bestFit="1" customWidth="1"/>
    <col min="7451" max="7451" width="2.25" style="330" customWidth="1"/>
    <col min="7452" max="7681" width="9" style="330"/>
    <col min="7682" max="7697" width="9.5" style="330" customWidth="1"/>
    <col min="7698" max="7698" width="11.125" style="330" customWidth="1"/>
    <col min="7699" max="7699" width="7" style="330" customWidth="1"/>
    <col min="7700" max="7700" width="8.125" style="330" bestFit="1" customWidth="1"/>
    <col min="7701" max="7701" width="7.75" style="330" customWidth="1"/>
    <col min="7702" max="7702" width="8.125" style="330" bestFit="1" customWidth="1"/>
    <col min="7703" max="7703" width="7.625" style="330" customWidth="1"/>
    <col min="7704" max="7704" width="8.125" style="330" bestFit="1" customWidth="1"/>
    <col min="7705" max="7705" width="8.625" style="330" customWidth="1"/>
    <col min="7706" max="7706" width="8.125" style="330" bestFit="1" customWidth="1"/>
    <col min="7707" max="7707" width="2.25" style="330" customWidth="1"/>
    <col min="7708" max="7937" width="9" style="330"/>
    <col min="7938" max="7953" width="9.5" style="330" customWidth="1"/>
    <col min="7954" max="7954" width="11.125" style="330" customWidth="1"/>
    <col min="7955" max="7955" width="7" style="330" customWidth="1"/>
    <col min="7956" max="7956" width="8.125" style="330" bestFit="1" customWidth="1"/>
    <col min="7957" max="7957" width="7.75" style="330" customWidth="1"/>
    <col min="7958" max="7958" width="8.125" style="330" bestFit="1" customWidth="1"/>
    <col min="7959" max="7959" width="7.625" style="330" customWidth="1"/>
    <col min="7960" max="7960" width="8.125" style="330" bestFit="1" customWidth="1"/>
    <col min="7961" max="7961" width="8.625" style="330" customWidth="1"/>
    <col min="7962" max="7962" width="8.125" style="330" bestFit="1" customWidth="1"/>
    <col min="7963" max="7963" width="2.25" style="330" customWidth="1"/>
    <col min="7964" max="8193" width="9" style="330"/>
    <col min="8194" max="8209" width="9.5" style="330" customWidth="1"/>
    <col min="8210" max="8210" width="11.125" style="330" customWidth="1"/>
    <col min="8211" max="8211" width="7" style="330" customWidth="1"/>
    <col min="8212" max="8212" width="8.125" style="330" bestFit="1" customWidth="1"/>
    <col min="8213" max="8213" width="7.75" style="330" customWidth="1"/>
    <col min="8214" max="8214" width="8.125" style="330" bestFit="1" customWidth="1"/>
    <col min="8215" max="8215" width="7.625" style="330" customWidth="1"/>
    <col min="8216" max="8216" width="8.125" style="330" bestFit="1" customWidth="1"/>
    <col min="8217" max="8217" width="8.625" style="330" customWidth="1"/>
    <col min="8218" max="8218" width="8.125" style="330" bestFit="1" customWidth="1"/>
    <col min="8219" max="8219" width="2.25" style="330" customWidth="1"/>
    <col min="8220" max="8449" width="9" style="330"/>
    <col min="8450" max="8465" width="9.5" style="330" customWidth="1"/>
    <col min="8466" max="8466" width="11.125" style="330" customWidth="1"/>
    <col min="8467" max="8467" width="7" style="330" customWidth="1"/>
    <col min="8468" max="8468" width="8.125" style="330" bestFit="1" customWidth="1"/>
    <col min="8469" max="8469" width="7.75" style="330" customWidth="1"/>
    <col min="8470" max="8470" width="8.125" style="330" bestFit="1" customWidth="1"/>
    <col min="8471" max="8471" width="7.625" style="330" customWidth="1"/>
    <col min="8472" max="8472" width="8.125" style="330" bestFit="1" customWidth="1"/>
    <col min="8473" max="8473" width="8.625" style="330" customWidth="1"/>
    <col min="8474" max="8474" width="8.125" style="330" bestFit="1" customWidth="1"/>
    <col min="8475" max="8475" width="2.25" style="330" customWidth="1"/>
    <col min="8476" max="8705" width="9" style="330"/>
    <col min="8706" max="8721" width="9.5" style="330" customWidth="1"/>
    <col min="8722" max="8722" width="11.125" style="330" customWidth="1"/>
    <col min="8723" max="8723" width="7" style="330" customWidth="1"/>
    <col min="8724" max="8724" width="8.125" style="330" bestFit="1" customWidth="1"/>
    <col min="8725" max="8725" width="7.75" style="330" customWidth="1"/>
    <col min="8726" max="8726" width="8.125" style="330" bestFit="1" customWidth="1"/>
    <col min="8727" max="8727" width="7.625" style="330" customWidth="1"/>
    <col min="8728" max="8728" width="8.125" style="330" bestFit="1" customWidth="1"/>
    <col min="8729" max="8729" width="8.625" style="330" customWidth="1"/>
    <col min="8730" max="8730" width="8.125" style="330" bestFit="1" customWidth="1"/>
    <col min="8731" max="8731" width="2.25" style="330" customWidth="1"/>
    <col min="8732" max="8961" width="9" style="330"/>
    <col min="8962" max="8977" width="9.5" style="330" customWidth="1"/>
    <col min="8978" max="8978" width="11.125" style="330" customWidth="1"/>
    <col min="8979" max="8979" width="7" style="330" customWidth="1"/>
    <col min="8980" max="8980" width="8.125" style="330" bestFit="1" customWidth="1"/>
    <col min="8981" max="8981" width="7.75" style="330" customWidth="1"/>
    <col min="8982" max="8982" width="8.125" style="330" bestFit="1" customWidth="1"/>
    <col min="8983" max="8983" width="7.625" style="330" customWidth="1"/>
    <col min="8984" max="8984" width="8.125" style="330" bestFit="1" customWidth="1"/>
    <col min="8985" max="8985" width="8.625" style="330" customWidth="1"/>
    <col min="8986" max="8986" width="8.125" style="330" bestFit="1" customWidth="1"/>
    <col min="8987" max="8987" width="2.25" style="330" customWidth="1"/>
    <col min="8988" max="9217" width="9" style="330"/>
    <col min="9218" max="9233" width="9.5" style="330" customWidth="1"/>
    <col min="9234" max="9234" width="11.125" style="330" customWidth="1"/>
    <col min="9235" max="9235" width="7" style="330" customWidth="1"/>
    <col min="9236" max="9236" width="8.125" style="330" bestFit="1" customWidth="1"/>
    <col min="9237" max="9237" width="7.75" style="330" customWidth="1"/>
    <col min="9238" max="9238" width="8.125" style="330" bestFit="1" customWidth="1"/>
    <col min="9239" max="9239" width="7.625" style="330" customWidth="1"/>
    <col min="9240" max="9240" width="8.125" style="330" bestFit="1" customWidth="1"/>
    <col min="9241" max="9241" width="8.625" style="330" customWidth="1"/>
    <col min="9242" max="9242" width="8.125" style="330" bestFit="1" customWidth="1"/>
    <col min="9243" max="9243" width="2.25" style="330" customWidth="1"/>
    <col min="9244" max="9473" width="9" style="330"/>
    <col min="9474" max="9489" width="9.5" style="330" customWidth="1"/>
    <col min="9490" max="9490" width="11.125" style="330" customWidth="1"/>
    <col min="9491" max="9491" width="7" style="330" customWidth="1"/>
    <col min="9492" max="9492" width="8.125" style="330" bestFit="1" customWidth="1"/>
    <col min="9493" max="9493" width="7.75" style="330" customWidth="1"/>
    <col min="9494" max="9494" width="8.125" style="330" bestFit="1" customWidth="1"/>
    <col min="9495" max="9495" width="7.625" style="330" customWidth="1"/>
    <col min="9496" max="9496" width="8.125" style="330" bestFit="1" customWidth="1"/>
    <col min="9497" max="9497" width="8.625" style="330" customWidth="1"/>
    <col min="9498" max="9498" width="8.125" style="330" bestFit="1" customWidth="1"/>
    <col min="9499" max="9499" width="2.25" style="330" customWidth="1"/>
    <col min="9500" max="9729" width="9" style="330"/>
    <col min="9730" max="9745" width="9.5" style="330" customWidth="1"/>
    <col min="9746" max="9746" width="11.125" style="330" customWidth="1"/>
    <col min="9747" max="9747" width="7" style="330" customWidth="1"/>
    <col min="9748" max="9748" width="8.125" style="330" bestFit="1" customWidth="1"/>
    <col min="9749" max="9749" width="7.75" style="330" customWidth="1"/>
    <col min="9750" max="9750" width="8.125" style="330" bestFit="1" customWidth="1"/>
    <col min="9751" max="9751" width="7.625" style="330" customWidth="1"/>
    <col min="9752" max="9752" width="8.125" style="330" bestFit="1" customWidth="1"/>
    <col min="9753" max="9753" width="8.625" style="330" customWidth="1"/>
    <col min="9754" max="9754" width="8.125" style="330" bestFit="1" customWidth="1"/>
    <col min="9755" max="9755" width="2.25" style="330" customWidth="1"/>
    <col min="9756" max="9985" width="9" style="330"/>
    <col min="9986" max="10001" width="9.5" style="330" customWidth="1"/>
    <col min="10002" max="10002" width="11.125" style="330" customWidth="1"/>
    <col min="10003" max="10003" width="7" style="330" customWidth="1"/>
    <col min="10004" max="10004" width="8.125" style="330" bestFit="1" customWidth="1"/>
    <col min="10005" max="10005" width="7.75" style="330" customWidth="1"/>
    <col min="10006" max="10006" width="8.125" style="330" bestFit="1" customWidth="1"/>
    <col min="10007" max="10007" width="7.625" style="330" customWidth="1"/>
    <col min="10008" max="10008" width="8.125" style="330" bestFit="1" customWidth="1"/>
    <col min="10009" max="10009" width="8.625" style="330" customWidth="1"/>
    <col min="10010" max="10010" width="8.125" style="330" bestFit="1" customWidth="1"/>
    <col min="10011" max="10011" width="2.25" style="330" customWidth="1"/>
    <col min="10012" max="10241" width="9" style="330"/>
    <col min="10242" max="10257" width="9.5" style="330" customWidth="1"/>
    <col min="10258" max="10258" width="11.125" style="330" customWidth="1"/>
    <col min="10259" max="10259" width="7" style="330" customWidth="1"/>
    <col min="10260" max="10260" width="8.125" style="330" bestFit="1" customWidth="1"/>
    <col min="10261" max="10261" width="7.75" style="330" customWidth="1"/>
    <col min="10262" max="10262" width="8.125" style="330" bestFit="1" customWidth="1"/>
    <col min="10263" max="10263" width="7.625" style="330" customWidth="1"/>
    <col min="10264" max="10264" width="8.125" style="330" bestFit="1" customWidth="1"/>
    <col min="10265" max="10265" width="8.625" style="330" customWidth="1"/>
    <col min="10266" max="10266" width="8.125" style="330" bestFit="1" customWidth="1"/>
    <col min="10267" max="10267" width="2.25" style="330" customWidth="1"/>
    <col min="10268" max="10497" width="9" style="330"/>
    <col min="10498" max="10513" width="9.5" style="330" customWidth="1"/>
    <col min="10514" max="10514" width="11.125" style="330" customWidth="1"/>
    <col min="10515" max="10515" width="7" style="330" customWidth="1"/>
    <col min="10516" max="10516" width="8.125" style="330" bestFit="1" customWidth="1"/>
    <col min="10517" max="10517" width="7.75" style="330" customWidth="1"/>
    <col min="10518" max="10518" width="8.125" style="330" bestFit="1" customWidth="1"/>
    <col min="10519" max="10519" width="7.625" style="330" customWidth="1"/>
    <col min="10520" max="10520" width="8.125" style="330" bestFit="1" customWidth="1"/>
    <col min="10521" max="10521" width="8.625" style="330" customWidth="1"/>
    <col min="10522" max="10522" width="8.125" style="330" bestFit="1" customWidth="1"/>
    <col min="10523" max="10523" width="2.25" style="330" customWidth="1"/>
    <col min="10524" max="10753" width="9" style="330"/>
    <col min="10754" max="10769" width="9.5" style="330" customWidth="1"/>
    <col min="10770" max="10770" width="11.125" style="330" customWidth="1"/>
    <col min="10771" max="10771" width="7" style="330" customWidth="1"/>
    <col min="10772" max="10772" width="8.125" style="330" bestFit="1" customWidth="1"/>
    <col min="10773" max="10773" width="7.75" style="330" customWidth="1"/>
    <col min="10774" max="10774" width="8.125" style="330" bestFit="1" customWidth="1"/>
    <col min="10775" max="10775" width="7.625" style="330" customWidth="1"/>
    <col min="10776" max="10776" width="8.125" style="330" bestFit="1" customWidth="1"/>
    <col min="10777" max="10777" width="8.625" style="330" customWidth="1"/>
    <col min="10778" max="10778" width="8.125" style="330" bestFit="1" customWidth="1"/>
    <col min="10779" max="10779" width="2.25" style="330" customWidth="1"/>
    <col min="10780" max="11009" width="9" style="330"/>
    <col min="11010" max="11025" width="9.5" style="330" customWidth="1"/>
    <col min="11026" max="11026" width="11.125" style="330" customWidth="1"/>
    <col min="11027" max="11027" width="7" style="330" customWidth="1"/>
    <col min="11028" max="11028" width="8.125" style="330" bestFit="1" customWidth="1"/>
    <col min="11029" max="11029" width="7.75" style="330" customWidth="1"/>
    <col min="11030" max="11030" width="8.125" style="330" bestFit="1" customWidth="1"/>
    <col min="11031" max="11031" width="7.625" style="330" customWidth="1"/>
    <col min="11032" max="11032" width="8.125" style="330" bestFit="1" customWidth="1"/>
    <col min="11033" max="11033" width="8.625" style="330" customWidth="1"/>
    <col min="11034" max="11034" width="8.125" style="330" bestFit="1" customWidth="1"/>
    <col min="11035" max="11035" width="2.25" style="330" customWidth="1"/>
    <col min="11036" max="11265" width="9" style="330"/>
    <col min="11266" max="11281" width="9.5" style="330" customWidth="1"/>
    <col min="11282" max="11282" width="11.125" style="330" customWidth="1"/>
    <col min="11283" max="11283" width="7" style="330" customWidth="1"/>
    <col min="11284" max="11284" width="8.125" style="330" bestFit="1" customWidth="1"/>
    <col min="11285" max="11285" width="7.75" style="330" customWidth="1"/>
    <col min="11286" max="11286" width="8.125" style="330" bestFit="1" customWidth="1"/>
    <col min="11287" max="11287" width="7.625" style="330" customWidth="1"/>
    <col min="11288" max="11288" width="8.125" style="330" bestFit="1" customWidth="1"/>
    <col min="11289" max="11289" width="8.625" style="330" customWidth="1"/>
    <col min="11290" max="11290" width="8.125" style="330" bestFit="1" customWidth="1"/>
    <col min="11291" max="11291" width="2.25" style="330" customWidth="1"/>
    <col min="11292" max="11521" width="9" style="330"/>
    <col min="11522" max="11537" width="9.5" style="330" customWidth="1"/>
    <col min="11538" max="11538" width="11.125" style="330" customWidth="1"/>
    <col min="11539" max="11539" width="7" style="330" customWidth="1"/>
    <col min="11540" max="11540" width="8.125" style="330" bestFit="1" customWidth="1"/>
    <col min="11541" max="11541" width="7.75" style="330" customWidth="1"/>
    <col min="11542" max="11542" width="8.125" style="330" bestFit="1" customWidth="1"/>
    <col min="11543" max="11543" width="7.625" style="330" customWidth="1"/>
    <col min="11544" max="11544" width="8.125" style="330" bestFit="1" customWidth="1"/>
    <col min="11545" max="11545" width="8.625" style="330" customWidth="1"/>
    <col min="11546" max="11546" width="8.125" style="330" bestFit="1" customWidth="1"/>
    <col min="11547" max="11547" width="2.25" style="330" customWidth="1"/>
    <col min="11548" max="11777" width="9" style="330"/>
    <col min="11778" max="11793" width="9.5" style="330" customWidth="1"/>
    <col min="11794" max="11794" width="11.125" style="330" customWidth="1"/>
    <col min="11795" max="11795" width="7" style="330" customWidth="1"/>
    <col min="11796" max="11796" width="8.125" style="330" bestFit="1" customWidth="1"/>
    <col min="11797" max="11797" width="7.75" style="330" customWidth="1"/>
    <col min="11798" max="11798" width="8.125" style="330" bestFit="1" customWidth="1"/>
    <col min="11799" max="11799" width="7.625" style="330" customWidth="1"/>
    <col min="11800" max="11800" width="8.125" style="330" bestFit="1" customWidth="1"/>
    <col min="11801" max="11801" width="8.625" style="330" customWidth="1"/>
    <col min="11802" max="11802" width="8.125" style="330" bestFit="1" customWidth="1"/>
    <col min="11803" max="11803" width="2.25" style="330" customWidth="1"/>
    <col min="11804" max="12033" width="9" style="330"/>
    <col min="12034" max="12049" width="9.5" style="330" customWidth="1"/>
    <col min="12050" max="12050" width="11.125" style="330" customWidth="1"/>
    <col min="12051" max="12051" width="7" style="330" customWidth="1"/>
    <col min="12052" max="12052" width="8.125" style="330" bestFit="1" customWidth="1"/>
    <col min="12053" max="12053" width="7.75" style="330" customWidth="1"/>
    <col min="12054" max="12054" width="8.125" style="330" bestFit="1" customWidth="1"/>
    <col min="12055" max="12055" width="7.625" style="330" customWidth="1"/>
    <col min="12056" max="12056" width="8.125" style="330" bestFit="1" customWidth="1"/>
    <col min="12057" max="12057" width="8.625" style="330" customWidth="1"/>
    <col min="12058" max="12058" width="8.125" style="330" bestFit="1" customWidth="1"/>
    <col min="12059" max="12059" width="2.25" style="330" customWidth="1"/>
    <col min="12060" max="12289" width="9" style="330"/>
    <col min="12290" max="12305" width="9.5" style="330" customWidth="1"/>
    <col min="12306" max="12306" width="11.125" style="330" customWidth="1"/>
    <col min="12307" max="12307" width="7" style="330" customWidth="1"/>
    <col min="12308" max="12308" width="8.125" style="330" bestFit="1" customWidth="1"/>
    <col min="12309" max="12309" width="7.75" style="330" customWidth="1"/>
    <col min="12310" max="12310" width="8.125" style="330" bestFit="1" customWidth="1"/>
    <col min="12311" max="12311" width="7.625" style="330" customWidth="1"/>
    <col min="12312" max="12312" width="8.125" style="330" bestFit="1" customWidth="1"/>
    <col min="12313" max="12313" width="8.625" style="330" customWidth="1"/>
    <col min="12314" max="12314" width="8.125" style="330" bestFit="1" customWidth="1"/>
    <col min="12315" max="12315" width="2.25" style="330" customWidth="1"/>
    <col min="12316" max="12545" width="9" style="330"/>
    <col min="12546" max="12561" width="9.5" style="330" customWidth="1"/>
    <col min="12562" max="12562" width="11.125" style="330" customWidth="1"/>
    <col min="12563" max="12563" width="7" style="330" customWidth="1"/>
    <col min="12564" max="12564" width="8.125" style="330" bestFit="1" customWidth="1"/>
    <col min="12565" max="12565" width="7.75" style="330" customWidth="1"/>
    <col min="12566" max="12566" width="8.125" style="330" bestFit="1" customWidth="1"/>
    <col min="12567" max="12567" width="7.625" style="330" customWidth="1"/>
    <col min="12568" max="12568" width="8.125" style="330" bestFit="1" customWidth="1"/>
    <col min="12569" max="12569" width="8.625" style="330" customWidth="1"/>
    <col min="12570" max="12570" width="8.125" style="330" bestFit="1" customWidth="1"/>
    <col min="12571" max="12571" width="2.25" style="330" customWidth="1"/>
    <col min="12572" max="12801" width="9" style="330"/>
    <col min="12802" max="12817" width="9.5" style="330" customWidth="1"/>
    <col min="12818" max="12818" width="11.125" style="330" customWidth="1"/>
    <col min="12819" max="12819" width="7" style="330" customWidth="1"/>
    <col min="12820" max="12820" width="8.125" style="330" bestFit="1" customWidth="1"/>
    <col min="12821" max="12821" width="7.75" style="330" customWidth="1"/>
    <col min="12822" max="12822" width="8.125" style="330" bestFit="1" customWidth="1"/>
    <col min="12823" max="12823" width="7.625" style="330" customWidth="1"/>
    <col min="12824" max="12824" width="8.125" style="330" bestFit="1" customWidth="1"/>
    <col min="12825" max="12825" width="8.625" style="330" customWidth="1"/>
    <col min="12826" max="12826" width="8.125" style="330" bestFit="1" customWidth="1"/>
    <col min="12827" max="12827" width="2.25" style="330" customWidth="1"/>
    <col min="12828" max="13057" width="9" style="330"/>
    <col min="13058" max="13073" width="9.5" style="330" customWidth="1"/>
    <col min="13074" max="13074" width="11.125" style="330" customWidth="1"/>
    <col min="13075" max="13075" width="7" style="330" customWidth="1"/>
    <col min="13076" max="13076" width="8.125" style="330" bestFit="1" customWidth="1"/>
    <col min="13077" max="13077" width="7.75" style="330" customWidth="1"/>
    <col min="13078" max="13078" width="8.125" style="330" bestFit="1" customWidth="1"/>
    <col min="13079" max="13079" width="7.625" style="330" customWidth="1"/>
    <col min="13080" max="13080" width="8.125" style="330" bestFit="1" customWidth="1"/>
    <col min="13081" max="13081" width="8.625" style="330" customWidth="1"/>
    <col min="13082" max="13082" width="8.125" style="330" bestFit="1" customWidth="1"/>
    <col min="13083" max="13083" width="2.25" style="330" customWidth="1"/>
    <col min="13084" max="13313" width="9" style="330"/>
    <col min="13314" max="13329" width="9.5" style="330" customWidth="1"/>
    <col min="13330" max="13330" width="11.125" style="330" customWidth="1"/>
    <col min="13331" max="13331" width="7" style="330" customWidth="1"/>
    <col min="13332" max="13332" width="8.125" style="330" bestFit="1" customWidth="1"/>
    <col min="13333" max="13333" width="7.75" style="330" customWidth="1"/>
    <col min="13334" max="13334" width="8.125" style="330" bestFit="1" customWidth="1"/>
    <col min="13335" max="13335" width="7.625" style="330" customWidth="1"/>
    <col min="13336" max="13336" width="8.125" style="330" bestFit="1" customWidth="1"/>
    <col min="13337" max="13337" width="8.625" style="330" customWidth="1"/>
    <col min="13338" max="13338" width="8.125" style="330" bestFit="1" customWidth="1"/>
    <col min="13339" max="13339" width="2.25" style="330" customWidth="1"/>
    <col min="13340" max="13569" width="9" style="330"/>
    <col min="13570" max="13585" width="9.5" style="330" customWidth="1"/>
    <col min="13586" max="13586" width="11.125" style="330" customWidth="1"/>
    <col min="13587" max="13587" width="7" style="330" customWidth="1"/>
    <col min="13588" max="13588" width="8.125" style="330" bestFit="1" customWidth="1"/>
    <col min="13589" max="13589" width="7.75" style="330" customWidth="1"/>
    <col min="13590" max="13590" width="8.125" style="330" bestFit="1" customWidth="1"/>
    <col min="13591" max="13591" width="7.625" style="330" customWidth="1"/>
    <col min="13592" max="13592" width="8.125" style="330" bestFit="1" customWidth="1"/>
    <col min="13593" max="13593" width="8.625" style="330" customWidth="1"/>
    <col min="13594" max="13594" width="8.125" style="330" bestFit="1" customWidth="1"/>
    <col min="13595" max="13595" width="2.25" style="330" customWidth="1"/>
    <col min="13596" max="13825" width="9" style="330"/>
    <col min="13826" max="13841" width="9.5" style="330" customWidth="1"/>
    <col min="13842" max="13842" width="11.125" style="330" customWidth="1"/>
    <col min="13843" max="13843" width="7" style="330" customWidth="1"/>
    <col min="13844" max="13844" width="8.125" style="330" bestFit="1" customWidth="1"/>
    <col min="13845" max="13845" width="7.75" style="330" customWidth="1"/>
    <col min="13846" max="13846" width="8.125" style="330" bestFit="1" customWidth="1"/>
    <col min="13847" max="13847" width="7.625" style="330" customWidth="1"/>
    <col min="13848" max="13848" width="8.125" style="330" bestFit="1" customWidth="1"/>
    <col min="13849" max="13849" width="8.625" style="330" customWidth="1"/>
    <col min="13850" max="13850" width="8.125" style="330" bestFit="1" customWidth="1"/>
    <col min="13851" max="13851" width="2.25" style="330" customWidth="1"/>
    <col min="13852" max="14081" width="9" style="330"/>
    <col min="14082" max="14097" width="9.5" style="330" customWidth="1"/>
    <col min="14098" max="14098" width="11.125" style="330" customWidth="1"/>
    <col min="14099" max="14099" width="7" style="330" customWidth="1"/>
    <col min="14100" max="14100" width="8.125" style="330" bestFit="1" customWidth="1"/>
    <col min="14101" max="14101" width="7.75" style="330" customWidth="1"/>
    <col min="14102" max="14102" width="8.125" style="330" bestFit="1" customWidth="1"/>
    <col min="14103" max="14103" width="7.625" style="330" customWidth="1"/>
    <col min="14104" max="14104" width="8.125" style="330" bestFit="1" customWidth="1"/>
    <col min="14105" max="14105" width="8.625" style="330" customWidth="1"/>
    <col min="14106" max="14106" width="8.125" style="330" bestFit="1" customWidth="1"/>
    <col min="14107" max="14107" width="2.25" style="330" customWidth="1"/>
    <col min="14108" max="14337" width="9" style="330"/>
    <col min="14338" max="14353" width="9.5" style="330" customWidth="1"/>
    <col min="14354" max="14354" width="11.125" style="330" customWidth="1"/>
    <col min="14355" max="14355" width="7" style="330" customWidth="1"/>
    <col min="14356" max="14356" width="8.125" style="330" bestFit="1" customWidth="1"/>
    <col min="14357" max="14357" width="7.75" style="330" customWidth="1"/>
    <col min="14358" max="14358" width="8.125" style="330" bestFit="1" customWidth="1"/>
    <col min="14359" max="14359" width="7.625" style="330" customWidth="1"/>
    <col min="14360" max="14360" width="8.125" style="330" bestFit="1" customWidth="1"/>
    <col min="14361" max="14361" width="8.625" style="330" customWidth="1"/>
    <col min="14362" max="14362" width="8.125" style="330" bestFit="1" customWidth="1"/>
    <col min="14363" max="14363" width="2.25" style="330" customWidth="1"/>
    <col min="14364" max="14593" width="9" style="330"/>
    <col min="14594" max="14609" width="9.5" style="330" customWidth="1"/>
    <col min="14610" max="14610" width="11.125" style="330" customWidth="1"/>
    <col min="14611" max="14611" width="7" style="330" customWidth="1"/>
    <col min="14612" max="14612" width="8.125" style="330" bestFit="1" customWidth="1"/>
    <col min="14613" max="14613" width="7.75" style="330" customWidth="1"/>
    <col min="14614" max="14614" width="8.125" style="330" bestFit="1" customWidth="1"/>
    <col min="14615" max="14615" width="7.625" style="330" customWidth="1"/>
    <col min="14616" max="14616" width="8.125" style="330" bestFit="1" customWidth="1"/>
    <col min="14617" max="14617" width="8.625" style="330" customWidth="1"/>
    <col min="14618" max="14618" width="8.125" style="330" bestFit="1" customWidth="1"/>
    <col min="14619" max="14619" width="2.25" style="330" customWidth="1"/>
    <col min="14620" max="14849" width="9" style="330"/>
    <col min="14850" max="14865" width="9.5" style="330" customWidth="1"/>
    <col min="14866" max="14866" width="11.125" style="330" customWidth="1"/>
    <col min="14867" max="14867" width="7" style="330" customWidth="1"/>
    <col min="14868" max="14868" width="8.125" style="330" bestFit="1" customWidth="1"/>
    <col min="14869" max="14869" width="7.75" style="330" customWidth="1"/>
    <col min="14870" max="14870" width="8.125" style="330" bestFit="1" customWidth="1"/>
    <col min="14871" max="14871" width="7.625" style="330" customWidth="1"/>
    <col min="14872" max="14872" width="8.125" style="330" bestFit="1" customWidth="1"/>
    <col min="14873" max="14873" width="8.625" style="330" customWidth="1"/>
    <col min="14874" max="14874" width="8.125" style="330" bestFit="1" customWidth="1"/>
    <col min="14875" max="14875" width="2.25" style="330" customWidth="1"/>
    <col min="14876" max="15105" width="9" style="330"/>
    <col min="15106" max="15121" width="9.5" style="330" customWidth="1"/>
    <col min="15122" max="15122" width="11.125" style="330" customWidth="1"/>
    <col min="15123" max="15123" width="7" style="330" customWidth="1"/>
    <col min="15124" max="15124" width="8.125" style="330" bestFit="1" customWidth="1"/>
    <col min="15125" max="15125" width="7.75" style="330" customWidth="1"/>
    <col min="15126" max="15126" width="8.125" style="330" bestFit="1" customWidth="1"/>
    <col min="15127" max="15127" width="7.625" style="330" customWidth="1"/>
    <col min="15128" max="15128" width="8.125" style="330" bestFit="1" customWidth="1"/>
    <col min="15129" max="15129" width="8.625" style="330" customWidth="1"/>
    <col min="15130" max="15130" width="8.125" style="330" bestFit="1" customWidth="1"/>
    <col min="15131" max="15131" width="2.25" style="330" customWidth="1"/>
    <col min="15132" max="15361" width="9" style="330"/>
    <col min="15362" max="15377" width="9.5" style="330" customWidth="1"/>
    <col min="15378" max="15378" width="11.125" style="330" customWidth="1"/>
    <col min="15379" max="15379" width="7" style="330" customWidth="1"/>
    <col min="15380" max="15380" width="8.125" style="330" bestFit="1" customWidth="1"/>
    <col min="15381" max="15381" width="7.75" style="330" customWidth="1"/>
    <col min="15382" max="15382" width="8.125" style="330" bestFit="1" customWidth="1"/>
    <col min="15383" max="15383" width="7.625" style="330" customWidth="1"/>
    <col min="15384" max="15384" width="8.125" style="330" bestFit="1" customWidth="1"/>
    <col min="15385" max="15385" width="8.625" style="330" customWidth="1"/>
    <col min="15386" max="15386" width="8.125" style="330" bestFit="1" customWidth="1"/>
    <col min="15387" max="15387" width="2.25" style="330" customWidth="1"/>
    <col min="15388" max="15617" width="9" style="330"/>
    <col min="15618" max="15633" width="9.5" style="330" customWidth="1"/>
    <col min="15634" max="15634" width="11.125" style="330" customWidth="1"/>
    <col min="15635" max="15635" width="7" style="330" customWidth="1"/>
    <col min="15636" max="15636" width="8.125" style="330" bestFit="1" customWidth="1"/>
    <col min="15637" max="15637" width="7.75" style="330" customWidth="1"/>
    <col min="15638" max="15638" width="8.125" style="330" bestFit="1" customWidth="1"/>
    <col min="15639" max="15639" width="7.625" style="330" customWidth="1"/>
    <col min="15640" max="15640" width="8.125" style="330" bestFit="1" customWidth="1"/>
    <col min="15641" max="15641" width="8.625" style="330" customWidth="1"/>
    <col min="15642" max="15642" width="8.125" style="330" bestFit="1" customWidth="1"/>
    <col min="15643" max="15643" width="2.25" style="330" customWidth="1"/>
    <col min="15644" max="15873" width="9" style="330"/>
    <col min="15874" max="15889" width="9.5" style="330" customWidth="1"/>
    <col min="15890" max="15890" width="11.125" style="330" customWidth="1"/>
    <col min="15891" max="15891" width="7" style="330" customWidth="1"/>
    <col min="15892" max="15892" width="8.125" style="330" bestFit="1" customWidth="1"/>
    <col min="15893" max="15893" width="7.75" style="330" customWidth="1"/>
    <col min="15894" max="15894" width="8.125" style="330" bestFit="1" customWidth="1"/>
    <col min="15895" max="15895" width="7.625" style="330" customWidth="1"/>
    <col min="15896" max="15896" width="8.125" style="330" bestFit="1" customWidth="1"/>
    <col min="15897" max="15897" width="8.625" style="330" customWidth="1"/>
    <col min="15898" max="15898" width="8.125" style="330" bestFit="1" customWidth="1"/>
    <col min="15899" max="15899" width="2.25" style="330" customWidth="1"/>
    <col min="15900" max="16129" width="9" style="330"/>
    <col min="16130" max="16145" width="9.5" style="330" customWidth="1"/>
    <col min="16146" max="16146" width="11.125" style="330" customWidth="1"/>
    <col min="16147" max="16147" width="7" style="330" customWidth="1"/>
    <col min="16148" max="16148" width="8.125" style="330" bestFit="1" customWidth="1"/>
    <col min="16149" max="16149" width="7.75" style="330" customWidth="1"/>
    <col min="16150" max="16150" width="8.125" style="330" bestFit="1" customWidth="1"/>
    <col min="16151" max="16151" width="7.625" style="330" customWidth="1"/>
    <col min="16152" max="16152" width="8.125" style="330" bestFit="1" customWidth="1"/>
    <col min="16153" max="16153" width="8.625" style="330" customWidth="1"/>
    <col min="16154" max="16154" width="8.125" style="330" bestFit="1" customWidth="1"/>
    <col min="16155" max="16155" width="2.25" style="330" customWidth="1"/>
    <col min="16156" max="16384" width="9" style="330"/>
  </cols>
  <sheetData>
    <row r="1" spans="1:33" s="314" customFormat="1" ht="27.75" customHeight="1" x14ac:dyDescent="0.15">
      <c r="A1" s="313" t="s">
        <v>462</v>
      </c>
      <c r="B1" s="313"/>
      <c r="D1" s="315"/>
      <c r="E1" s="316"/>
      <c r="F1" s="316"/>
      <c r="G1" s="316"/>
      <c r="H1" s="316"/>
      <c r="I1" s="316"/>
      <c r="J1" s="316"/>
      <c r="X1" s="317"/>
      <c r="Y1" s="317"/>
      <c r="Z1" s="317"/>
    </row>
    <row r="2" spans="1:33" s="314" customFormat="1" ht="34.5" customHeight="1" x14ac:dyDescent="0.15">
      <c r="A2" s="318" t="s">
        <v>528</v>
      </c>
      <c r="B2" s="319"/>
      <c r="C2" s="320"/>
      <c r="D2" s="321"/>
      <c r="E2" s="319"/>
      <c r="F2" s="319"/>
      <c r="G2" s="319"/>
      <c r="H2" s="319"/>
      <c r="I2" s="316"/>
      <c r="J2" s="316"/>
      <c r="X2" s="317"/>
      <c r="Y2" s="317"/>
      <c r="Z2" s="317"/>
    </row>
    <row r="3" spans="1:33" s="314" customFormat="1" ht="28.5" customHeight="1" x14ac:dyDescent="0.15">
      <c r="A3" s="316"/>
      <c r="B3" s="316"/>
      <c r="D3" s="315"/>
      <c r="E3" s="316"/>
      <c r="F3" s="316"/>
      <c r="G3" s="316"/>
      <c r="H3" s="316"/>
      <c r="I3" s="316"/>
      <c r="J3" s="316"/>
      <c r="L3" s="908" t="s">
        <v>219</v>
      </c>
      <c r="M3" s="909"/>
      <c r="N3" s="899"/>
      <c r="O3" s="900"/>
      <c r="P3" s="900"/>
      <c r="Q3" s="901"/>
      <c r="S3" s="322"/>
      <c r="T3" s="317"/>
      <c r="U3" s="317"/>
      <c r="V3" s="317"/>
      <c r="W3" s="317"/>
      <c r="X3" s="317"/>
      <c r="Y3" s="317"/>
      <c r="Z3" s="317"/>
      <c r="AA3" s="317"/>
      <c r="AB3" s="317"/>
      <c r="AC3" s="317"/>
      <c r="AD3" s="317"/>
      <c r="AE3" s="317"/>
      <c r="AF3" s="317"/>
    </row>
    <row r="4" spans="1:33" s="314" customFormat="1" ht="24.75" customHeight="1" x14ac:dyDescent="0.15">
      <c r="A4" s="316"/>
      <c r="B4" s="316"/>
      <c r="D4" s="315"/>
      <c r="E4" s="316"/>
      <c r="F4" s="316"/>
      <c r="G4" s="316"/>
      <c r="H4" s="316"/>
      <c r="I4" s="316"/>
      <c r="J4" s="316"/>
      <c r="N4" s="322"/>
      <c r="O4" s="317"/>
      <c r="P4" s="323"/>
      <c r="Q4" s="323"/>
      <c r="R4" s="323"/>
      <c r="S4" s="322"/>
      <c r="T4" s="322"/>
      <c r="U4" s="317"/>
      <c r="V4" s="317"/>
      <c r="W4" s="317"/>
      <c r="X4" s="317"/>
      <c r="Y4" s="317"/>
      <c r="Z4" s="317"/>
      <c r="AA4" s="317"/>
      <c r="AB4" s="317"/>
      <c r="AC4" s="317"/>
      <c r="AD4" s="317"/>
      <c r="AE4" s="317"/>
      <c r="AF4" s="317"/>
      <c r="AG4" s="317"/>
    </row>
    <row r="5" spans="1:33" s="314" customFormat="1" ht="21.75" customHeight="1" x14ac:dyDescent="0.15">
      <c r="A5" s="316"/>
      <c r="B5" s="324" t="s">
        <v>443</v>
      </c>
      <c r="C5" s="325" t="s">
        <v>109</v>
      </c>
      <c r="D5" s="911" t="str">
        <f>IFERROR(IF(S33&gt;=1,"算定可能","算定不可"),"")</f>
        <v>算定可能</v>
      </c>
      <c r="E5" s="912"/>
      <c r="F5" s="913"/>
      <c r="G5" s="316"/>
      <c r="H5" s="316"/>
      <c r="I5" s="316"/>
      <c r="J5" s="316"/>
      <c r="N5" s="322"/>
      <c r="O5" s="317"/>
      <c r="P5" s="323"/>
      <c r="Q5" s="323"/>
      <c r="R5" s="323"/>
      <c r="S5" s="322"/>
      <c r="T5" s="322"/>
      <c r="U5" s="317"/>
      <c r="V5" s="317"/>
      <c r="W5" s="317"/>
      <c r="X5" s="317"/>
      <c r="Y5" s="317"/>
      <c r="Z5" s="317"/>
      <c r="AA5" s="317"/>
      <c r="AB5" s="317"/>
      <c r="AC5" s="317"/>
      <c r="AD5" s="317"/>
      <c r="AE5" s="317"/>
      <c r="AF5" s="317"/>
      <c r="AG5" s="317"/>
    </row>
    <row r="6" spans="1:33" s="314" customFormat="1" ht="21.75" customHeight="1" x14ac:dyDescent="0.15">
      <c r="A6" s="316"/>
      <c r="B6" s="316"/>
      <c r="D6" s="315"/>
      <c r="E6" s="316"/>
      <c r="F6" s="316"/>
      <c r="G6" s="316"/>
      <c r="H6" s="316"/>
      <c r="I6" s="316"/>
      <c r="J6" s="316"/>
      <c r="N6" s="322"/>
      <c r="O6" s="317"/>
      <c r="P6" s="323"/>
      <c r="Q6" s="323"/>
      <c r="R6" s="323"/>
      <c r="S6" s="322"/>
      <c r="T6" s="322"/>
      <c r="U6" s="317"/>
      <c r="V6" s="317"/>
      <c r="W6" s="317"/>
      <c r="X6" s="317"/>
      <c r="Y6" s="317"/>
      <c r="Z6" s="317"/>
      <c r="AA6" s="317"/>
      <c r="AB6" s="317"/>
      <c r="AC6" s="317"/>
      <c r="AD6" s="317"/>
      <c r="AE6" s="317"/>
      <c r="AF6" s="317"/>
      <c r="AG6" s="317"/>
    </row>
    <row r="7" spans="1:33" ht="22.5" customHeight="1" x14ac:dyDescent="0.15">
      <c r="A7" s="326" t="s">
        <v>375</v>
      </c>
      <c r="B7" s="326"/>
      <c r="C7" s="327"/>
      <c r="D7" s="327"/>
      <c r="E7" s="327"/>
      <c r="F7" s="327"/>
      <c r="G7" s="327"/>
      <c r="H7" s="327"/>
      <c r="I7" s="327"/>
      <c r="J7" s="327"/>
      <c r="K7" s="327"/>
      <c r="L7" s="327"/>
      <c r="M7" s="327"/>
      <c r="N7" s="327"/>
      <c r="O7" s="327"/>
      <c r="P7" s="328"/>
      <c r="Q7" s="329"/>
      <c r="R7" s="329"/>
      <c r="S7" s="329"/>
      <c r="T7" s="329"/>
      <c r="U7" s="329"/>
      <c r="V7" s="329"/>
      <c r="W7" s="329"/>
      <c r="X7" s="329"/>
      <c r="Y7" s="329"/>
      <c r="Z7" s="329"/>
      <c r="AA7" s="329"/>
    </row>
    <row r="8" spans="1:33" s="329" customFormat="1" ht="84" customHeight="1" x14ac:dyDescent="0.15">
      <c r="A8" s="910" t="s">
        <v>376</v>
      </c>
      <c r="B8" s="910"/>
      <c r="C8" s="910"/>
      <c r="D8" s="910"/>
      <c r="E8" s="910"/>
      <c r="F8" s="910"/>
      <c r="G8" s="910"/>
      <c r="H8" s="910"/>
      <c r="I8" s="910"/>
      <c r="J8" s="910"/>
      <c r="K8" s="910"/>
      <c r="L8" s="910"/>
      <c r="M8" s="910"/>
      <c r="N8" s="910"/>
      <c r="O8" s="910"/>
      <c r="P8" s="910"/>
      <c r="Q8" s="910"/>
      <c r="R8" s="331"/>
      <c r="S8" s="331"/>
    </row>
    <row r="9" spans="1:33" s="329" customFormat="1" ht="30.75" customHeight="1" x14ac:dyDescent="0.15">
      <c r="A9" s="892"/>
      <c r="B9" s="892"/>
      <c r="C9" s="892" t="s">
        <v>474</v>
      </c>
      <c r="D9" s="892"/>
      <c r="E9" s="893"/>
      <c r="F9" s="285"/>
      <c r="G9" s="888" t="s">
        <v>475</v>
      </c>
      <c r="H9" s="889"/>
      <c r="I9" s="332"/>
      <c r="J9" s="332"/>
      <c r="K9" s="332"/>
      <c r="L9" s="332"/>
      <c r="M9" s="332"/>
      <c r="N9" s="332"/>
      <c r="O9" s="332"/>
      <c r="P9" s="332"/>
      <c r="Q9" s="332"/>
      <c r="R9" s="332"/>
      <c r="S9" s="332"/>
      <c r="T9" s="332"/>
      <c r="U9" s="332"/>
    </row>
    <row r="10" spans="1:33" s="329" customFormat="1" ht="30.75" customHeight="1" x14ac:dyDescent="0.15">
      <c r="A10" s="333"/>
      <c r="B10" s="333"/>
      <c r="C10" s="892" t="s">
        <v>473</v>
      </c>
      <c r="D10" s="892"/>
      <c r="E10" s="893"/>
      <c r="F10" s="285"/>
      <c r="G10" s="334" t="s">
        <v>441</v>
      </c>
      <c r="H10" s="332"/>
      <c r="I10" s="332"/>
      <c r="J10" s="332"/>
      <c r="K10" s="332"/>
      <c r="L10" s="332"/>
      <c r="M10" s="332"/>
      <c r="N10" s="332"/>
      <c r="O10" s="332"/>
      <c r="P10" s="332"/>
      <c r="Q10" s="332"/>
      <c r="R10" s="332"/>
      <c r="S10" s="332"/>
      <c r="T10" s="332"/>
      <c r="U10" s="332"/>
    </row>
    <row r="11" spans="1:33" s="338" customFormat="1" ht="22.5" customHeight="1" x14ac:dyDescent="0.15">
      <c r="A11" s="335" t="s">
        <v>442</v>
      </c>
      <c r="B11" s="335"/>
      <c r="C11" s="336"/>
      <c r="D11" s="336"/>
      <c r="E11" s="336"/>
      <c r="F11" s="336"/>
      <c r="G11" s="336"/>
      <c r="H11" s="336"/>
      <c r="I11" s="336"/>
      <c r="J11" s="336"/>
      <c r="K11" s="336"/>
      <c r="L11" s="336"/>
      <c r="M11" s="336"/>
      <c r="N11" s="336"/>
      <c r="O11" s="336"/>
      <c r="P11" s="336"/>
      <c r="Q11" s="337"/>
      <c r="S11" s="334"/>
    </row>
    <row r="12" spans="1:33" s="341" customFormat="1" ht="22.5" customHeight="1" x14ac:dyDescent="0.15">
      <c r="A12" s="894"/>
      <c r="B12" s="339"/>
      <c r="C12" s="897" t="s">
        <v>377</v>
      </c>
      <c r="D12" s="897"/>
      <c r="E12" s="897"/>
      <c r="F12" s="897"/>
      <c r="G12" s="897"/>
      <c r="H12" s="897"/>
      <c r="I12" s="897"/>
      <c r="J12" s="897"/>
      <c r="K12" s="897"/>
      <c r="L12" s="897"/>
      <c r="M12" s="918" t="s">
        <v>378</v>
      </c>
      <c r="N12" s="921" t="s">
        <v>379</v>
      </c>
      <c r="O12" s="922"/>
      <c r="P12" s="918" t="s">
        <v>380</v>
      </c>
      <c r="Q12" s="922"/>
      <c r="R12" s="340"/>
    </row>
    <row r="13" spans="1:33" s="341" customFormat="1" ht="22.5" customHeight="1" x14ac:dyDescent="0.15">
      <c r="A13" s="895"/>
      <c r="B13" s="342"/>
      <c r="C13" s="925" t="s">
        <v>381</v>
      </c>
      <c r="D13" s="926"/>
      <c r="E13" s="907" t="s">
        <v>382</v>
      </c>
      <c r="F13" s="893"/>
      <c r="G13" s="907" t="s">
        <v>383</v>
      </c>
      <c r="H13" s="893"/>
      <c r="I13" s="907" t="s">
        <v>384</v>
      </c>
      <c r="J13" s="893"/>
      <c r="K13" s="907" t="s">
        <v>385</v>
      </c>
      <c r="L13" s="893"/>
      <c r="M13" s="919"/>
      <c r="N13" s="923"/>
      <c r="O13" s="924"/>
      <c r="P13" s="919"/>
      <c r="Q13" s="924"/>
      <c r="R13" s="338"/>
    </row>
    <row r="14" spans="1:33" s="341" customFormat="1" ht="31.5" customHeight="1" x14ac:dyDescent="0.15">
      <c r="A14" s="896"/>
      <c r="B14" s="343"/>
      <c r="C14" s="344"/>
      <c r="D14" s="345" t="s">
        <v>386</v>
      </c>
      <c r="E14" s="344"/>
      <c r="F14" s="346" t="s">
        <v>386</v>
      </c>
      <c r="G14" s="344"/>
      <c r="H14" s="346" t="s">
        <v>386</v>
      </c>
      <c r="I14" s="344"/>
      <c r="J14" s="346" t="s">
        <v>386</v>
      </c>
      <c r="K14" s="344"/>
      <c r="L14" s="346" t="s">
        <v>386</v>
      </c>
      <c r="M14" s="920"/>
      <c r="N14" s="347"/>
      <c r="O14" s="348" t="s">
        <v>387</v>
      </c>
      <c r="P14" s="349"/>
      <c r="Q14" s="348" t="s">
        <v>387</v>
      </c>
      <c r="R14" s="338"/>
    </row>
    <row r="15" spans="1:33" s="341" customFormat="1" ht="29.25" customHeight="1" x14ac:dyDescent="0.15">
      <c r="A15" s="391" t="str">
        <f t="shared" ref="A15:A24" si="0">IF(A16="","",IF(A16=1,12,A16-1))</f>
        <v/>
      </c>
      <c r="B15" s="350" t="s">
        <v>271</v>
      </c>
      <c r="C15" s="286"/>
      <c r="D15" s="286"/>
      <c r="E15" s="286"/>
      <c r="F15" s="286"/>
      <c r="G15" s="286"/>
      <c r="H15" s="286"/>
      <c r="I15" s="286"/>
      <c r="J15" s="286"/>
      <c r="K15" s="286"/>
      <c r="L15" s="286"/>
      <c r="M15" s="387" t="str">
        <f>IF(SUM(C15,E15,G15,I15,K15)=0,"",SUM(C15,E15,G15,I15,K15))</f>
        <v/>
      </c>
      <c r="N15" s="387" t="str">
        <f>IF(SUM(I15,K15)=0,"",SUM(I15,K15))</f>
        <v/>
      </c>
      <c r="O15" s="388" t="str">
        <f>IFERROR(N15/M15*100&amp;"％","")</f>
        <v/>
      </c>
      <c r="P15" s="387" t="str">
        <f>IF(SUM(D15,F15,H15,J15,L15)=0,"",SUM(D15,F15,H15,J15,L15))</f>
        <v/>
      </c>
      <c r="Q15" s="388" t="str">
        <f>IFERROR(P15/M15*100,"")</f>
        <v/>
      </c>
      <c r="R15" s="338"/>
    </row>
    <row r="16" spans="1:33" s="341" customFormat="1" ht="29.25" customHeight="1" x14ac:dyDescent="0.15">
      <c r="A16" s="391" t="str">
        <f t="shared" si="0"/>
        <v/>
      </c>
      <c r="B16" s="351" t="s">
        <v>271</v>
      </c>
      <c r="C16" s="286"/>
      <c r="D16" s="286"/>
      <c r="E16" s="286"/>
      <c r="F16" s="286"/>
      <c r="G16" s="286"/>
      <c r="H16" s="286"/>
      <c r="I16" s="286"/>
      <c r="J16" s="286"/>
      <c r="K16" s="286"/>
      <c r="L16" s="286"/>
      <c r="M16" s="387" t="str">
        <f t="shared" ref="M16:M26" si="1">IF(SUM(C16,E16,G16,I16,K16)=0,"",SUM(C16,E16,G16,I16,K16))</f>
        <v/>
      </c>
      <c r="N16" s="387" t="str">
        <f t="shared" ref="N16:N26" si="2">IF(SUM(I16,K16)=0,"",SUM(I16,K16))</f>
        <v/>
      </c>
      <c r="O16" s="388" t="str">
        <f t="shared" ref="O16:O26" si="3">IFERROR(N16/M16*100,"")</f>
        <v/>
      </c>
      <c r="P16" s="387" t="str">
        <f t="shared" ref="P16:P26" si="4">IF(SUM(D16,F16,H16,J16,L16)=0,"",SUM(D16,F16,H16,J16,L16))</f>
        <v/>
      </c>
      <c r="Q16" s="388" t="str">
        <f t="shared" ref="Q16:Q27" si="5">IFERROR(P16/M16*100,"")</f>
        <v/>
      </c>
      <c r="R16" s="338"/>
    </row>
    <row r="17" spans="1:29" s="341" customFormat="1" ht="29.25" customHeight="1" x14ac:dyDescent="0.15">
      <c r="A17" s="391" t="str">
        <f t="shared" si="0"/>
        <v/>
      </c>
      <c r="B17" s="351" t="s">
        <v>271</v>
      </c>
      <c r="C17" s="286"/>
      <c r="D17" s="286"/>
      <c r="E17" s="286"/>
      <c r="F17" s="286"/>
      <c r="G17" s="286"/>
      <c r="H17" s="286"/>
      <c r="I17" s="286"/>
      <c r="J17" s="286"/>
      <c r="K17" s="286"/>
      <c r="L17" s="286"/>
      <c r="M17" s="387" t="str">
        <f t="shared" si="1"/>
        <v/>
      </c>
      <c r="N17" s="387" t="str">
        <f t="shared" si="2"/>
        <v/>
      </c>
      <c r="O17" s="388" t="str">
        <f t="shared" si="3"/>
        <v/>
      </c>
      <c r="P17" s="387" t="str">
        <f t="shared" si="4"/>
        <v/>
      </c>
      <c r="Q17" s="388" t="str">
        <f t="shared" si="5"/>
        <v/>
      </c>
      <c r="R17" s="338"/>
    </row>
    <row r="18" spans="1:29" s="341" customFormat="1" ht="29.25" customHeight="1" x14ac:dyDescent="0.15">
      <c r="A18" s="391" t="str">
        <f t="shared" si="0"/>
        <v/>
      </c>
      <c r="B18" s="351" t="s">
        <v>271</v>
      </c>
      <c r="C18" s="286"/>
      <c r="D18" s="286"/>
      <c r="E18" s="286"/>
      <c r="F18" s="286"/>
      <c r="G18" s="286"/>
      <c r="H18" s="286"/>
      <c r="I18" s="286"/>
      <c r="J18" s="286"/>
      <c r="K18" s="286"/>
      <c r="L18" s="286"/>
      <c r="M18" s="387" t="str">
        <f t="shared" si="1"/>
        <v/>
      </c>
      <c r="N18" s="387" t="str">
        <f t="shared" si="2"/>
        <v/>
      </c>
      <c r="O18" s="388" t="str">
        <f t="shared" si="3"/>
        <v/>
      </c>
      <c r="P18" s="387" t="str">
        <f t="shared" si="4"/>
        <v/>
      </c>
      <c r="Q18" s="388" t="str">
        <f t="shared" si="5"/>
        <v/>
      </c>
      <c r="R18" s="338"/>
    </row>
    <row r="19" spans="1:29" s="341" customFormat="1" ht="29.25" customHeight="1" x14ac:dyDescent="0.15">
      <c r="A19" s="391" t="str">
        <f t="shared" si="0"/>
        <v/>
      </c>
      <c r="B19" s="351" t="s">
        <v>271</v>
      </c>
      <c r="C19" s="286"/>
      <c r="D19" s="286"/>
      <c r="E19" s="286"/>
      <c r="F19" s="286"/>
      <c r="G19" s="286"/>
      <c r="H19" s="286"/>
      <c r="I19" s="286"/>
      <c r="J19" s="286"/>
      <c r="K19" s="286"/>
      <c r="L19" s="286"/>
      <c r="M19" s="387" t="str">
        <f t="shared" si="1"/>
        <v/>
      </c>
      <c r="N19" s="387" t="str">
        <f t="shared" si="2"/>
        <v/>
      </c>
      <c r="O19" s="388" t="str">
        <f t="shared" si="3"/>
        <v/>
      </c>
      <c r="P19" s="387" t="str">
        <f t="shared" si="4"/>
        <v/>
      </c>
      <c r="Q19" s="388" t="str">
        <f t="shared" si="5"/>
        <v/>
      </c>
      <c r="R19" s="338"/>
    </row>
    <row r="20" spans="1:29" s="341" customFormat="1" ht="29.25" customHeight="1" x14ac:dyDescent="0.15">
      <c r="A20" s="391" t="str">
        <f>IFERROR(IF(F9=6,IF(F10="","",F10),IF(A21=1,12,A21-1)),"")</f>
        <v/>
      </c>
      <c r="B20" s="351" t="s">
        <v>271</v>
      </c>
      <c r="C20" s="286"/>
      <c r="D20" s="286"/>
      <c r="E20" s="286"/>
      <c r="F20" s="286"/>
      <c r="G20" s="286"/>
      <c r="H20" s="286"/>
      <c r="I20" s="286"/>
      <c r="J20" s="286"/>
      <c r="K20" s="286"/>
      <c r="L20" s="286"/>
      <c r="M20" s="387" t="str">
        <f t="shared" si="1"/>
        <v/>
      </c>
      <c r="N20" s="387" t="str">
        <f t="shared" si="2"/>
        <v/>
      </c>
      <c r="O20" s="388" t="str">
        <f t="shared" si="3"/>
        <v/>
      </c>
      <c r="P20" s="387" t="str">
        <f t="shared" si="4"/>
        <v/>
      </c>
      <c r="Q20" s="388" t="str">
        <f t="shared" si="5"/>
        <v/>
      </c>
      <c r="R20" s="338"/>
    </row>
    <row r="21" spans="1:29" s="341" customFormat="1" ht="29.25" customHeight="1" x14ac:dyDescent="0.15">
      <c r="A21" s="391" t="str">
        <f>IF(A22="","",IF(A22=1,12,A22-1))</f>
        <v/>
      </c>
      <c r="B21" s="351" t="s">
        <v>271</v>
      </c>
      <c r="C21" s="286"/>
      <c r="D21" s="286"/>
      <c r="E21" s="286"/>
      <c r="F21" s="286"/>
      <c r="G21" s="286"/>
      <c r="H21" s="286"/>
      <c r="I21" s="286"/>
      <c r="J21" s="286"/>
      <c r="K21" s="286"/>
      <c r="L21" s="286"/>
      <c r="M21" s="387" t="str">
        <f t="shared" si="1"/>
        <v/>
      </c>
      <c r="N21" s="387" t="str">
        <f t="shared" si="2"/>
        <v/>
      </c>
      <c r="O21" s="388" t="str">
        <f t="shared" si="3"/>
        <v/>
      </c>
      <c r="P21" s="387" t="str">
        <f t="shared" si="4"/>
        <v/>
      </c>
      <c r="Q21" s="388" t="str">
        <f t="shared" si="5"/>
        <v/>
      </c>
      <c r="R21" s="338"/>
    </row>
    <row r="22" spans="1:29" s="341" customFormat="1" ht="29.25" customHeight="1" x14ac:dyDescent="0.15">
      <c r="A22" s="391" t="str">
        <f t="shared" si="0"/>
        <v/>
      </c>
      <c r="B22" s="351" t="s">
        <v>271</v>
      </c>
      <c r="C22" s="286"/>
      <c r="D22" s="286"/>
      <c r="E22" s="286"/>
      <c r="F22" s="286"/>
      <c r="G22" s="286"/>
      <c r="H22" s="286"/>
      <c r="I22" s="286"/>
      <c r="J22" s="286"/>
      <c r="K22" s="286"/>
      <c r="L22" s="286"/>
      <c r="M22" s="387" t="str">
        <f t="shared" si="1"/>
        <v/>
      </c>
      <c r="N22" s="387" t="str">
        <f t="shared" si="2"/>
        <v/>
      </c>
      <c r="O22" s="388" t="str">
        <f t="shared" si="3"/>
        <v/>
      </c>
      <c r="P22" s="387" t="str">
        <f t="shared" si="4"/>
        <v/>
      </c>
      <c r="Q22" s="388" t="str">
        <f t="shared" si="5"/>
        <v/>
      </c>
      <c r="R22" s="338"/>
    </row>
    <row r="23" spans="1:29" s="341" customFormat="1" ht="29.25" customHeight="1" x14ac:dyDescent="0.15">
      <c r="A23" s="391" t="str">
        <f t="shared" si="0"/>
        <v/>
      </c>
      <c r="B23" s="351" t="s">
        <v>271</v>
      </c>
      <c r="C23" s="286"/>
      <c r="D23" s="286"/>
      <c r="E23" s="286"/>
      <c r="F23" s="286"/>
      <c r="G23" s="286"/>
      <c r="H23" s="286"/>
      <c r="I23" s="286"/>
      <c r="J23" s="286"/>
      <c r="K23" s="286"/>
      <c r="L23" s="286"/>
      <c r="M23" s="387" t="str">
        <f t="shared" si="1"/>
        <v/>
      </c>
      <c r="N23" s="387" t="str">
        <f t="shared" si="2"/>
        <v/>
      </c>
      <c r="O23" s="388" t="str">
        <f t="shared" si="3"/>
        <v/>
      </c>
      <c r="P23" s="387" t="str">
        <f t="shared" si="4"/>
        <v/>
      </c>
      <c r="Q23" s="388" t="str">
        <f t="shared" si="5"/>
        <v/>
      </c>
      <c r="R23" s="338"/>
    </row>
    <row r="24" spans="1:29" s="341" customFormat="1" ht="29.25" customHeight="1" x14ac:dyDescent="0.15">
      <c r="A24" s="391" t="str">
        <f t="shared" si="0"/>
        <v/>
      </c>
      <c r="B24" s="351" t="s">
        <v>271</v>
      </c>
      <c r="C24" s="286"/>
      <c r="D24" s="286"/>
      <c r="E24" s="286"/>
      <c r="F24" s="286"/>
      <c r="G24" s="286"/>
      <c r="H24" s="286"/>
      <c r="I24" s="286"/>
      <c r="J24" s="286"/>
      <c r="K24" s="286"/>
      <c r="L24" s="286"/>
      <c r="M24" s="387" t="str">
        <f t="shared" si="1"/>
        <v/>
      </c>
      <c r="N24" s="387" t="str">
        <f t="shared" si="2"/>
        <v/>
      </c>
      <c r="O24" s="388" t="str">
        <f t="shared" si="3"/>
        <v/>
      </c>
      <c r="P24" s="387" t="str">
        <f t="shared" si="4"/>
        <v/>
      </c>
      <c r="Q24" s="388" t="str">
        <f t="shared" si="5"/>
        <v/>
      </c>
      <c r="R24" s="338"/>
    </row>
    <row r="25" spans="1:29" s="341" customFormat="1" ht="29.25" customHeight="1" x14ac:dyDescent="0.15">
      <c r="A25" s="391" t="str">
        <f>IF(A26="","",IF(A26=1,12,A26-1))</f>
        <v/>
      </c>
      <c r="B25" s="351" t="s">
        <v>271</v>
      </c>
      <c r="C25" s="286"/>
      <c r="D25" s="286"/>
      <c r="E25" s="286"/>
      <c r="F25" s="286"/>
      <c r="G25" s="286"/>
      <c r="H25" s="286"/>
      <c r="I25" s="286"/>
      <c r="J25" s="286"/>
      <c r="K25" s="286"/>
      <c r="L25" s="286"/>
      <c r="M25" s="387" t="str">
        <f t="shared" si="1"/>
        <v/>
      </c>
      <c r="N25" s="387" t="str">
        <f t="shared" si="2"/>
        <v/>
      </c>
      <c r="O25" s="388" t="str">
        <f t="shared" si="3"/>
        <v/>
      </c>
      <c r="P25" s="387" t="str">
        <f t="shared" si="4"/>
        <v/>
      </c>
      <c r="Q25" s="388" t="str">
        <f t="shared" si="5"/>
        <v/>
      </c>
      <c r="R25" s="338"/>
    </row>
    <row r="26" spans="1:29" s="341" customFormat="1" ht="29.25" customHeight="1" x14ac:dyDescent="0.15">
      <c r="A26" s="391" t="str">
        <f>IF(F9=12,IF(F10="","",F10),"")</f>
        <v/>
      </c>
      <c r="B26" s="351" t="s">
        <v>271</v>
      </c>
      <c r="C26" s="286"/>
      <c r="D26" s="286"/>
      <c r="E26" s="286"/>
      <c r="F26" s="286"/>
      <c r="G26" s="286"/>
      <c r="H26" s="286"/>
      <c r="I26" s="286"/>
      <c r="J26" s="286"/>
      <c r="K26" s="286"/>
      <c r="L26" s="286"/>
      <c r="M26" s="387" t="str">
        <f t="shared" si="1"/>
        <v/>
      </c>
      <c r="N26" s="387" t="str">
        <f t="shared" si="2"/>
        <v/>
      </c>
      <c r="O26" s="388" t="str">
        <f t="shared" si="3"/>
        <v/>
      </c>
      <c r="P26" s="387" t="str">
        <f t="shared" si="4"/>
        <v/>
      </c>
      <c r="Q26" s="388" t="str">
        <f t="shared" si="5"/>
        <v/>
      </c>
      <c r="R26" s="338"/>
    </row>
    <row r="27" spans="1:29" ht="24" customHeight="1" x14ac:dyDescent="0.15">
      <c r="A27" s="352"/>
      <c r="B27" s="352"/>
      <c r="C27" s="352"/>
      <c r="D27" s="352"/>
      <c r="E27" s="352"/>
      <c r="F27" s="352"/>
      <c r="G27" s="352"/>
      <c r="H27" s="352"/>
      <c r="I27" s="352"/>
      <c r="J27" s="352"/>
      <c r="K27" s="353"/>
      <c r="L27" s="392" t="str">
        <f>F9&amp;"ヶ月合計"</f>
        <v>ヶ月合計</v>
      </c>
      <c r="M27" s="389">
        <f>IF(F9=6,SUM(M15:M20),SUM(M15:M26))</f>
        <v>0</v>
      </c>
      <c r="N27" s="389">
        <f>IF(G9=6,SUM(N15:N20),SUM(N15:N26))</f>
        <v>0</v>
      </c>
      <c r="O27" s="390" t="str">
        <f>IFERROR(N27/M27*100,"")</f>
        <v/>
      </c>
      <c r="P27" s="389">
        <f>IF(I9=6,SUM(P15:P20),SUM(P15:P26))</f>
        <v>0</v>
      </c>
      <c r="Q27" s="390" t="str">
        <f t="shared" si="5"/>
        <v/>
      </c>
      <c r="R27" s="329"/>
    </row>
    <row r="28" spans="1:29" ht="21.75" customHeight="1" x14ac:dyDescent="0.15">
      <c r="A28" s="329"/>
      <c r="K28" s="329"/>
      <c r="L28" s="329"/>
      <c r="M28" s="342"/>
      <c r="N28" s="914" t="str">
        <f>IF(O27&gt;=70,"CLEAR","FAILURE")</f>
        <v>CLEAR</v>
      </c>
      <c r="O28" s="915"/>
      <c r="P28" s="914" t="str">
        <f>IF(Q27&gt;=65,"CLEAR","FAILURE")</f>
        <v>CLEAR</v>
      </c>
      <c r="Q28" s="915"/>
      <c r="R28" s="329"/>
    </row>
    <row r="29" spans="1:29" ht="19.5" customHeight="1" x14ac:dyDescent="0.15">
      <c r="A29" s="329"/>
      <c r="B29" s="329"/>
      <c r="C29" s="329"/>
      <c r="D29" s="329"/>
      <c r="E29" s="329"/>
      <c r="F29" s="329"/>
      <c r="G29" s="329"/>
      <c r="H29" s="329"/>
      <c r="I29" s="329"/>
      <c r="J29" s="329"/>
      <c r="K29" s="329"/>
      <c r="L29" s="329"/>
      <c r="M29" s="329"/>
      <c r="N29" s="342"/>
      <c r="O29" s="342"/>
      <c r="P29" s="354"/>
      <c r="Q29" s="354"/>
      <c r="R29" s="354"/>
      <c r="S29" s="329"/>
    </row>
    <row r="30" spans="1:29" ht="24" customHeight="1" x14ac:dyDescent="0.2">
      <c r="A30" s="355" t="s">
        <v>388</v>
      </c>
      <c r="B30" s="356"/>
      <c r="D30" s="329"/>
      <c r="E30" s="329"/>
      <c r="F30" s="329"/>
      <c r="G30" s="329"/>
      <c r="H30" s="329"/>
      <c r="I30" s="329"/>
      <c r="J30" s="329"/>
      <c r="K30" s="329"/>
      <c r="L30" s="329"/>
      <c r="M30" s="342"/>
      <c r="N30" s="357"/>
      <c r="O30" s="358"/>
      <c r="P30" s="357"/>
      <c r="Q30" s="358"/>
      <c r="R30" s="393">
        <f>IF(F36="CLEAR",1,0)</f>
        <v>1</v>
      </c>
      <c r="S30" s="394">
        <f>IF(N28="CLEAR",1,0)</f>
        <v>1</v>
      </c>
      <c r="T30" s="394">
        <f>IF(O28="CLEAR",1,0)</f>
        <v>0</v>
      </c>
      <c r="Z30" s="329"/>
      <c r="AA30" s="329"/>
      <c r="AB30" s="329"/>
    </row>
    <row r="31" spans="1:29" s="365" customFormat="1" ht="31.5" customHeight="1" x14ac:dyDescent="0.15">
      <c r="A31" s="359"/>
      <c r="B31" s="360"/>
      <c r="C31" s="916" t="s">
        <v>389</v>
      </c>
      <c r="D31" s="917"/>
      <c r="E31" s="902" t="s">
        <v>390</v>
      </c>
      <c r="F31" s="902"/>
      <c r="G31" s="361" t="s">
        <v>391</v>
      </c>
      <c r="H31" s="362"/>
      <c r="I31" s="362"/>
      <c r="J31" s="362"/>
      <c r="K31" s="362"/>
      <c r="L31" s="362"/>
      <c r="M31" s="362"/>
      <c r="N31" s="362"/>
      <c r="O31" s="362"/>
      <c r="P31" s="362"/>
      <c r="Q31" s="362"/>
      <c r="R31" s="362"/>
      <c r="S31" s="395">
        <f>SUM(R30:T30)</f>
        <v>2</v>
      </c>
      <c r="T31" s="362"/>
      <c r="U31" s="363"/>
      <c r="V31" s="363"/>
      <c r="W31" s="364"/>
      <c r="X31" s="363"/>
      <c r="Y31" s="364"/>
      <c r="Z31" s="364"/>
      <c r="AA31" s="364"/>
      <c r="AB31" s="362"/>
      <c r="AC31" s="362"/>
    </row>
    <row r="32" spans="1:29" s="365" customFormat="1" ht="29.25" customHeight="1" x14ac:dyDescent="0.15">
      <c r="A32" s="397" t="str">
        <f>IFERROR(IF(A33=1,12,A33-1),"")</f>
        <v/>
      </c>
      <c r="B32" s="366" t="s">
        <v>271</v>
      </c>
      <c r="C32" s="929"/>
      <c r="D32" s="930"/>
      <c r="E32" s="903"/>
      <c r="F32" s="903"/>
      <c r="G32" s="398" t="str">
        <f>IFERROR(E32/C32,"")</f>
        <v/>
      </c>
      <c r="H32" s="362"/>
      <c r="I32" s="362"/>
      <c r="J32" s="362"/>
      <c r="K32" s="362"/>
      <c r="L32" s="362"/>
      <c r="M32" s="362"/>
      <c r="N32" s="362"/>
      <c r="O32" s="362"/>
      <c r="P32" s="362"/>
      <c r="Q32" s="362"/>
      <c r="R32" s="362"/>
      <c r="S32" s="395">
        <f>IF(E43="CLEAR",1,0)</f>
        <v>1</v>
      </c>
      <c r="T32" s="362"/>
      <c r="U32" s="363"/>
      <c r="V32" s="363"/>
      <c r="W32" s="364"/>
      <c r="X32" s="363"/>
      <c r="Y32" s="364"/>
      <c r="Z32" s="364"/>
      <c r="AA32" s="364"/>
      <c r="AB32" s="362"/>
      <c r="AC32" s="362"/>
    </row>
    <row r="33" spans="1:29" s="365" customFormat="1" ht="29.25" customHeight="1" x14ac:dyDescent="0.15">
      <c r="A33" s="397" t="str">
        <f>IFERROR(IF(A34=1,12,A34-1),"")</f>
        <v/>
      </c>
      <c r="B33" s="366" t="s">
        <v>271</v>
      </c>
      <c r="C33" s="929"/>
      <c r="D33" s="930"/>
      <c r="E33" s="903"/>
      <c r="F33" s="903"/>
      <c r="G33" s="398" t="str">
        <f t="shared" ref="G33:G34" si="6">IFERROR(E33/C33,"")</f>
        <v/>
      </c>
      <c r="H33" s="362"/>
      <c r="I33" s="362"/>
      <c r="J33" s="362"/>
      <c r="K33" s="362"/>
      <c r="L33" s="362"/>
      <c r="M33" s="362"/>
      <c r="N33" s="362"/>
      <c r="O33" s="362"/>
      <c r="P33" s="362"/>
      <c r="Q33" s="362"/>
      <c r="R33" s="362"/>
      <c r="S33" s="396">
        <f>PRODUCT(S31:S32)</f>
        <v>2</v>
      </c>
      <c r="T33" s="362"/>
      <c r="U33" s="363"/>
      <c r="V33" s="363"/>
      <c r="W33" s="364"/>
      <c r="X33" s="363"/>
      <c r="Y33" s="364"/>
      <c r="Z33" s="364"/>
      <c r="AA33" s="364"/>
      <c r="AB33" s="362"/>
      <c r="AC33" s="362"/>
    </row>
    <row r="34" spans="1:29" s="365" customFormat="1" ht="29.25" customHeight="1" x14ac:dyDescent="0.15">
      <c r="A34" s="397" t="str">
        <f>IF(F10="","",F10)</f>
        <v/>
      </c>
      <c r="B34" s="366" t="s">
        <v>271</v>
      </c>
      <c r="C34" s="929"/>
      <c r="D34" s="930"/>
      <c r="E34" s="903"/>
      <c r="F34" s="903"/>
      <c r="G34" s="398" t="str">
        <f t="shared" si="6"/>
        <v/>
      </c>
      <c r="H34" s="362"/>
      <c r="I34" s="362"/>
      <c r="J34" s="362"/>
      <c r="K34" s="362"/>
      <c r="L34" s="362"/>
      <c r="M34" s="362"/>
      <c r="N34" s="362"/>
      <c r="O34" s="362"/>
      <c r="P34" s="362"/>
      <c r="Q34" s="362"/>
      <c r="R34" s="362"/>
      <c r="S34" s="362"/>
      <c r="T34" s="362"/>
      <c r="U34" s="363"/>
      <c r="V34" s="363"/>
      <c r="W34" s="364"/>
      <c r="X34" s="363"/>
      <c r="Y34" s="364"/>
      <c r="Z34" s="364"/>
      <c r="AA34" s="364"/>
      <c r="AB34" s="362"/>
      <c r="AC34" s="362"/>
    </row>
    <row r="35" spans="1:29" s="365" customFormat="1" ht="26.25" customHeight="1" thickBot="1" x14ac:dyDescent="0.2">
      <c r="A35" s="367" t="s">
        <v>392</v>
      </c>
      <c r="B35" s="368"/>
      <c r="C35" s="933">
        <f>SUM(C32:C34)</f>
        <v>0</v>
      </c>
      <c r="D35" s="934"/>
      <c r="E35" s="904">
        <f>SUM(E32:F34)</f>
        <v>0</v>
      </c>
      <c r="F35" s="905"/>
      <c r="G35" s="399" t="str">
        <f>IFERROR(E35/C35,"")</f>
        <v/>
      </c>
      <c r="H35" s="362"/>
      <c r="I35" s="369"/>
      <c r="J35" s="362"/>
      <c r="K35" s="362"/>
      <c r="L35" s="362"/>
      <c r="M35" s="362"/>
      <c r="N35" s="362"/>
      <c r="O35" s="362"/>
      <c r="P35" s="362"/>
      <c r="Q35" s="362"/>
      <c r="R35" s="362"/>
      <c r="S35" s="362"/>
      <c r="T35" s="362"/>
      <c r="U35" s="363"/>
      <c r="V35" s="363"/>
      <c r="W35" s="364"/>
      <c r="X35" s="363"/>
      <c r="Y35" s="364"/>
      <c r="Z35" s="364"/>
      <c r="AA35" s="364"/>
      <c r="AB35" s="362"/>
      <c r="AC35" s="362"/>
    </row>
    <row r="36" spans="1:29" s="365" customFormat="1" ht="26.25" customHeight="1" thickBot="1" x14ac:dyDescent="0.2">
      <c r="A36" s="362"/>
      <c r="B36" s="362"/>
      <c r="C36" s="362"/>
      <c r="D36" s="362"/>
      <c r="E36" s="362"/>
      <c r="F36" s="931" t="str">
        <f>IFERROR(IF(G35&gt;=0.15,"CLEAR","FAILURE"),"")</f>
        <v>CLEAR</v>
      </c>
      <c r="G36" s="932"/>
      <c r="H36" s="362"/>
      <c r="I36" s="362"/>
      <c r="J36" s="362"/>
      <c r="K36" s="362"/>
      <c r="L36" s="362"/>
      <c r="M36" s="362"/>
      <c r="N36" s="362"/>
      <c r="O36" s="362"/>
      <c r="P36" s="362"/>
      <c r="Q36" s="362"/>
      <c r="R36" s="362"/>
      <c r="S36" s="362"/>
      <c r="T36" s="362"/>
      <c r="U36" s="363"/>
      <c r="V36" s="363"/>
      <c r="W36" s="364"/>
      <c r="X36" s="363"/>
      <c r="Y36" s="364"/>
      <c r="Z36" s="364"/>
      <c r="AA36" s="364"/>
      <c r="AB36" s="362"/>
      <c r="AC36" s="362"/>
    </row>
    <row r="37" spans="1:29" s="365" customFormat="1" ht="18.75" customHeight="1" x14ac:dyDescent="0.15">
      <c r="A37" s="362"/>
      <c r="B37" s="362"/>
      <c r="C37" s="362"/>
      <c r="D37" s="362"/>
      <c r="E37" s="362"/>
      <c r="F37" s="362"/>
      <c r="G37" s="362"/>
      <c r="H37" s="362"/>
      <c r="I37" s="362"/>
      <c r="J37" s="362"/>
      <c r="K37" s="362"/>
      <c r="L37" s="362"/>
      <c r="M37" s="362"/>
      <c r="N37" s="362"/>
      <c r="O37" s="362"/>
      <c r="P37" s="362"/>
      <c r="Q37" s="362"/>
      <c r="R37" s="362"/>
      <c r="S37" s="362"/>
      <c r="T37" s="363"/>
      <c r="U37" s="363"/>
      <c r="V37" s="364"/>
      <c r="W37" s="363"/>
      <c r="X37" s="364"/>
      <c r="Y37" s="364"/>
      <c r="Z37" s="364"/>
      <c r="AA37" s="362"/>
      <c r="AB37" s="362"/>
    </row>
    <row r="38" spans="1:29" s="365" customFormat="1" ht="18" customHeight="1" x14ac:dyDescent="0.15">
      <c r="A38" s="326" t="s">
        <v>393</v>
      </c>
      <c r="B38" s="326"/>
      <c r="C38" s="326"/>
      <c r="D38" s="326"/>
      <c r="E38" s="326"/>
      <c r="F38" s="326"/>
      <c r="G38" s="326"/>
      <c r="H38" s="326"/>
      <c r="I38" s="326"/>
      <c r="J38" s="326"/>
      <c r="K38" s="326"/>
      <c r="L38" s="326"/>
      <c r="M38" s="326"/>
      <c r="N38" s="326"/>
      <c r="O38" s="326"/>
      <c r="P38" s="328"/>
      <c r="Q38" s="362"/>
      <c r="S38" s="362"/>
      <c r="T38" s="363"/>
      <c r="U38" s="363"/>
      <c r="V38" s="364"/>
      <c r="W38" s="363"/>
      <c r="X38" s="364"/>
      <c r="Y38" s="364"/>
      <c r="Z38" s="364"/>
      <c r="AA38" s="362"/>
      <c r="AB38" s="362"/>
    </row>
    <row r="39" spans="1:29" s="365" customFormat="1" ht="24" customHeight="1" x14ac:dyDescent="0.15">
      <c r="A39" s="906" t="s">
        <v>394</v>
      </c>
      <c r="B39" s="906"/>
      <c r="C39" s="906"/>
      <c r="D39" s="906"/>
      <c r="E39" s="906"/>
      <c r="F39" s="906"/>
      <c r="G39" s="906"/>
      <c r="H39" s="906"/>
      <c r="I39" s="906"/>
      <c r="J39" s="906"/>
      <c r="K39" s="906"/>
      <c r="L39" s="906"/>
      <c r="M39" s="906"/>
      <c r="N39" s="906"/>
      <c r="O39" s="906"/>
      <c r="P39" s="906"/>
      <c r="Q39" s="906"/>
      <c r="R39" s="906"/>
      <c r="S39" s="331"/>
      <c r="T39" s="331"/>
      <c r="U39" s="363"/>
      <c r="V39" s="364"/>
      <c r="W39" s="363"/>
      <c r="X39" s="364"/>
      <c r="Y39" s="364"/>
      <c r="Z39" s="364"/>
      <c r="AA39" s="362"/>
      <c r="AB39" s="362"/>
    </row>
    <row r="40" spans="1:29" s="372" customFormat="1" ht="29.25" customHeight="1" x14ac:dyDescent="0.15">
      <c r="A40" s="935" t="s">
        <v>472</v>
      </c>
      <c r="B40" s="936"/>
      <c r="C40" s="936"/>
      <c r="D40" s="936"/>
      <c r="E40" s="287"/>
      <c r="F40" s="368" t="s">
        <v>125</v>
      </c>
      <c r="G40" s="370"/>
      <c r="H40" s="890" t="s">
        <v>476</v>
      </c>
      <c r="I40" s="891"/>
      <c r="J40" s="400" t="str">
        <f>IF($F$9=6,A18,A24)</f>
        <v/>
      </c>
      <c r="K40" s="400" t="str">
        <f>IF($F$9=6,A19,A25)</f>
        <v/>
      </c>
      <c r="L40" s="400" t="str">
        <f>IF($F$9=6,A20,A26)</f>
        <v/>
      </c>
      <c r="M40" s="371"/>
      <c r="N40" s="370"/>
      <c r="O40" s="370"/>
      <c r="P40" s="363"/>
      <c r="Q40" s="370"/>
      <c r="R40" s="370"/>
      <c r="S40" s="363"/>
      <c r="T40" s="363"/>
      <c r="U40" s="364"/>
      <c r="V40" s="363"/>
      <c r="W40" s="364"/>
      <c r="X40" s="364"/>
      <c r="Y40" s="364"/>
      <c r="Z40" s="370"/>
      <c r="AA40" s="370"/>
      <c r="AB40" s="370"/>
    </row>
    <row r="41" spans="1:29" s="376" customFormat="1" ht="29.25" customHeight="1" x14ac:dyDescent="0.15">
      <c r="A41" s="937" t="s">
        <v>395</v>
      </c>
      <c r="B41" s="937"/>
      <c r="C41" s="937"/>
      <c r="D41" s="937"/>
      <c r="E41" s="401">
        <f>IFERROR(ROUNDUP(E40/6,0),"")</f>
        <v>0</v>
      </c>
      <c r="F41" s="368" t="s">
        <v>396</v>
      </c>
      <c r="G41" s="363"/>
      <c r="H41" s="890"/>
      <c r="I41" s="891"/>
      <c r="J41" s="373"/>
      <c r="K41" s="373"/>
      <c r="L41" s="373"/>
      <c r="M41" s="374"/>
      <c r="N41" s="374"/>
      <c r="O41" s="374"/>
      <c r="P41" s="374"/>
      <c r="Q41" s="374"/>
      <c r="R41" s="374"/>
      <c r="S41" s="374"/>
      <c r="T41" s="374"/>
      <c r="U41" s="375"/>
      <c r="V41" s="374"/>
      <c r="W41" s="375"/>
      <c r="X41" s="375"/>
      <c r="Y41" s="375"/>
      <c r="Z41" s="374"/>
      <c r="AA41" s="374"/>
      <c r="AB41" s="374"/>
    </row>
    <row r="42" spans="1:29" s="341" customFormat="1" ht="29.25" customHeight="1" thickBot="1" x14ac:dyDescent="0.2">
      <c r="A42" s="938" t="s">
        <v>397</v>
      </c>
      <c r="B42" s="938"/>
      <c r="C42" s="938"/>
      <c r="D42" s="938"/>
      <c r="E42" s="402">
        <f>SUM(J41:L41)/3</f>
        <v>0</v>
      </c>
      <c r="F42" s="377" t="s">
        <v>396</v>
      </c>
      <c r="G42" s="378"/>
      <c r="I42" s="379"/>
      <c r="J42" s="379"/>
      <c r="K42" s="379"/>
      <c r="L42" s="379"/>
      <c r="M42" s="379"/>
      <c r="N42" s="379"/>
      <c r="O42" s="379"/>
      <c r="P42" s="379"/>
      <c r="Q42" s="379"/>
      <c r="R42" s="379"/>
      <c r="S42" s="379"/>
      <c r="T42" s="379"/>
      <c r="U42" s="380"/>
      <c r="V42" s="379"/>
      <c r="W42" s="380"/>
      <c r="X42" s="380"/>
      <c r="Y42" s="380"/>
      <c r="Z42" s="338"/>
      <c r="AA42" s="338"/>
      <c r="AB42" s="338"/>
    </row>
    <row r="43" spans="1:29" s="341" customFormat="1" ht="25.5" customHeight="1" thickBot="1" x14ac:dyDescent="0.2">
      <c r="A43" s="381"/>
      <c r="B43" s="381"/>
      <c r="C43" s="382"/>
      <c r="D43" s="382"/>
      <c r="E43" s="927" t="str">
        <f>IF(E42&gt;=E41,"CLEAR","FAILURE")</f>
        <v>CLEAR</v>
      </c>
      <c r="F43" s="928"/>
      <c r="G43" s="383"/>
      <c r="H43" s="383"/>
      <c r="I43" s="379"/>
      <c r="J43" s="379"/>
      <c r="K43" s="379"/>
      <c r="L43" s="379"/>
      <c r="M43" s="379"/>
      <c r="N43" s="379"/>
      <c r="O43" s="379"/>
      <c r="P43" s="379"/>
      <c r="Q43" s="379"/>
      <c r="R43" s="379"/>
      <c r="S43" s="379"/>
      <c r="T43" s="379"/>
      <c r="U43" s="379"/>
      <c r="V43" s="380"/>
      <c r="W43" s="379"/>
      <c r="X43" s="380"/>
      <c r="Y43" s="380"/>
      <c r="Z43" s="380"/>
      <c r="AA43" s="338"/>
      <c r="AB43" s="338"/>
    </row>
    <row r="44" spans="1:29" s="341" customFormat="1" ht="39.950000000000003" customHeight="1" x14ac:dyDescent="0.15">
      <c r="A44" s="381"/>
      <c r="B44" s="381"/>
      <c r="C44" s="382"/>
      <c r="D44" s="382"/>
      <c r="E44" s="382"/>
      <c r="F44" s="379"/>
      <c r="G44" s="379"/>
      <c r="H44" s="379"/>
      <c r="I44" s="379"/>
      <c r="J44" s="379"/>
      <c r="K44" s="379"/>
      <c r="L44" s="379"/>
      <c r="M44" s="379"/>
      <c r="N44" s="379"/>
      <c r="O44" s="379"/>
      <c r="P44" s="379"/>
      <c r="Q44" s="379"/>
      <c r="R44" s="379"/>
      <c r="S44" s="379"/>
      <c r="T44" s="379"/>
      <c r="U44" s="379"/>
      <c r="V44" s="380"/>
      <c r="W44" s="379"/>
      <c r="X44" s="380"/>
      <c r="Y44" s="380"/>
      <c r="Z44" s="380"/>
      <c r="AA44" s="338"/>
      <c r="AB44" s="338"/>
    </row>
    <row r="45" spans="1:29" s="341" customFormat="1" ht="39.950000000000003" customHeight="1" x14ac:dyDescent="0.15">
      <c r="A45" s="363"/>
      <c r="B45" s="363"/>
      <c r="C45" s="370"/>
      <c r="D45" s="370"/>
      <c r="E45" s="370"/>
      <c r="F45" s="898"/>
      <c r="G45" s="898"/>
      <c r="H45" s="898"/>
      <c r="I45" s="379"/>
      <c r="J45" s="379"/>
      <c r="K45" s="379"/>
      <c r="L45" s="379"/>
      <c r="M45" s="379"/>
      <c r="N45" s="379"/>
      <c r="O45" s="379"/>
      <c r="P45" s="379"/>
      <c r="Q45" s="379"/>
      <c r="R45" s="379"/>
      <c r="S45" s="379"/>
      <c r="T45" s="379"/>
      <c r="U45" s="379"/>
      <c r="V45" s="380"/>
      <c r="W45" s="379"/>
      <c r="X45" s="380"/>
      <c r="Y45" s="380"/>
      <c r="Z45" s="380"/>
      <c r="AA45" s="338"/>
      <c r="AB45" s="338"/>
    </row>
    <row r="46" spans="1:29" s="329" customFormat="1" ht="18" customHeight="1" x14ac:dyDescent="0.15"/>
    <row r="47" spans="1:29" ht="18" customHeight="1" x14ac:dyDescent="0.15">
      <c r="Z47" s="329"/>
      <c r="AA47" s="329"/>
      <c r="AB47" s="329"/>
    </row>
    <row r="48" spans="1:29" ht="18" customHeight="1" x14ac:dyDescent="0.15">
      <c r="Z48" s="329"/>
      <c r="AA48" s="329"/>
      <c r="AB48" s="329"/>
    </row>
    <row r="49" spans="3:28" s="385" customFormat="1" ht="30" customHeight="1" x14ac:dyDescent="0.15">
      <c r="C49" s="330"/>
      <c r="D49" s="330"/>
      <c r="E49" s="330"/>
      <c r="F49" s="330"/>
      <c r="G49" s="330"/>
      <c r="H49" s="384"/>
      <c r="Z49" s="386"/>
      <c r="AA49" s="386"/>
      <c r="AB49" s="386"/>
    </row>
  </sheetData>
  <sheetProtection sheet="1" objects="1" scenarios="1"/>
  <mergeCells count="38">
    <mergeCell ref="E43:F43"/>
    <mergeCell ref="C32:D32"/>
    <mergeCell ref="C33:D33"/>
    <mergeCell ref="C34:D34"/>
    <mergeCell ref="F36:G36"/>
    <mergeCell ref="C35:D35"/>
    <mergeCell ref="A40:D40"/>
    <mergeCell ref="A41:D41"/>
    <mergeCell ref="A42:D42"/>
    <mergeCell ref="M12:M14"/>
    <mergeCell ref="N12:O13"/>
    <mergeCell ref="P12:Q13"/>
    <mergeCell ref="C13:D13"/>
    <mergeCell ref="E13:F13"/>
    <mergeCell ref="G13:H13"/>
    <mergeCell ref="F45:H45"/>
    <mergeCell ref="N3:Q3"/>
    <mergeCell ref="E31:F31"/>
    <mergeCell ref="E32:F32"/>
    <mergeCell ref="E33:F33"/>
    <mergeCell ref="E34:F34"/>
    <mergeCell ref="E35:F35"/>
    <mergeCell ref="A39:R39"/>
    <mergeCell ref="I13:J13"/>
    <mergeCell ref="K13:L13"/>
    <mergeCell ref="L3:M3"/>
    <mergeCell ref="A8:Q8"/>
    <mergeCell ref="D5:F5"/>
    <mergeCell ref="N28:O28"/>
    <mergeCell ref="P28:Q28"/>
    <mergeCell ref="C31:D31"/>
    <mergeCell ref="G9:H9"/>
    <mergeCell ref="H40:I41"/>
    <mergeCell ref="A9:B9"/>
    <mergeCell ref="C9:E9"/>
    <mergeCell ref="C10:E10"/>
    <mergeCell ref="A12:A14"/>
    <mergeCell ref="C12:L12"/>
  </mergeCells>
  <phoneticPr fontId="2"/>
  <conditionalFormatting sqref="A21:Q26">
    <cfRule type="expression" dxfId="3" priority="2">
      <formula>$F$9=6</formula>
    </cfRule>
  </conditionalFormatting>
  <conditionalFormatting sqref="D5:F5">
    <cfRule type="containsText" dxfId="2" priority="1" operator="containsText" text="不可">
      <formula>NOT(ISERROR(SEARCH("不可",D5)))</formula>
    </cfRule>
  </conditionalFormatting>
  <dataValidations count="2">
    <dataValidation type="list" allowBlank="1" showInputMessage="1" showErrorMessage="1" sqref="F9">
      <formula1>"6,12"</formula1>
    </dataValidation>
    <dataValidation type="whole" allowBlank="1" showInputMessage="1" showErrorMessage="1" sqref="F10">
      <formula1>1</formula1>
      <formula2>12</formula2>
    </dataValidation>
  </dataValidations>
  <printOptions horizontalCentered="1" verticalCentered="1"/>
  <pageMargins left="0.35433070866141736" right="0.11811023622047245" top="0.23622047244094491" bottom="0.27559055118110237" header="0.19685039370078741" footer="0.19685039370078741"/>
  <pageSetup paperSize="9" scale="60" orientation="portrait" blackAndWhite="1" verticalDpi="18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J73"/>
  <sheetViews>
    <sheetView view="pageBreakPreview" zoomScaleNormal="100" zoomScaleSheetLayoutView="100" workbookViewId="0">
      <selection activeCell="C15" sqref="C15:Y16"/>
    </sheetView>
  </sheetViews>
  <sheetFormatPr defaultRowHeight="13.5" x14ac:dyDescent="0.15"/>
  <cols>
    <col min="1" max="16384" width="9" style="295"/>
  </cols>
  <sheetData>
    <row r="1" spans="1:10" ht="20.100000000000001" customHeight="1" x14ac:dyDescent="0.15">
      <c r="A1" s="295" t="s">
        <v>530</v>
      </c>
      <c r="H1" s="946" t="s">
        <v>506</v>
      </c>
      <c r="I1" s="946"/>
      <c r="J1" s="946"/>
    </row>
    <row r="2" spans="1:10" ht="20.100000000000001" customHeight="1" x14ac:dyDescent="0.15"/>
    <row r="3" spans="1:10" ht="20.100000000000001" customHeight="1" x14ac:dyDescent="0.15">
      <c r="A3" s="947" t="s">
        <v>508</v>
      </c>
      <c r="B3" s="947"/>
      <c r="C3" s="947"/>
      <c r="D3" s="947"/>
      <c r="E3" s="947"/>
      <c r="F3" s="947"/>
      <c r="G3" s="947"/>
      <c r="H3" s="947"/>
      <c r="I3" s="947"/>
      <c r="J3" s="947"/>
    </row>
    <row r="4" spans="1:10" ht="20.100000000000001" customHeight="1" x14ac:dyDescent="0.15">
      <c r="A4" s="296"/>
      <c r="B4" s="296"/>
      <c r="C4" s="296"/>
      <c r="D4" s="296"/>
      <c r="E4" s="296"/>
      <c r="F4" s="296"/>
      <c r="G4" s="296"/>
      <c r="H4" s="296"/>
      <c r="I4" s="296"/>
      <c r="J4" s="296"/>
    </row>
    <row r="5" spans="1:10" ht="17.100000000000001" customHeight="1" x14ac:dyDescent="0.15">
      <c r="A5" s="297"/>
      <c r="B5" s="298"/>
      <c r="C5" s="298"/>
      <c r="D5" s="298"/>
      <c r="E5" s="298"/>
      <c r="F5" s="298"/>
      <c r="G5" s="298"/>
      <c r="H5" s="298"/>
      <c r="I5" s="298"/>
      <c r="J5" s="299"/>
    </row>
    <row r="6" spans="1:10" ht="17.100000000000001" customHeight="1" x14ac:dyDescent="0.15">
      <c r="A6" s="300"/>
      <c r="B6" s="948" t="s">
        <v>219</v>
      </c>
      <c r="C6" s="948"/>
      <c r="D6" s="948"/>
      <c r="E6" s="948"/>
      <c r="F6" s="948"/>
      <c r="G6" s="948"/>
      <c r="H6" s="948"/>
      <c r="I6" s="948"/>
      <c r="J6" s="301"/>
    </row>
    <row r="7" spans="1:10" ht="17.100000000000001" customHeight="1" x14ac:dyDescent="0.15">
      <c r="A7" s="300"/>
      <c r="B7" s="948" t="s">
        <v>220</v>
      </c>
      <c r="C7" s="948"/>
      <c r="D7" s="948" t="s">
        <v>478</v>
      </c>
      <c r="E7" s="948"/>
      <c r="F7" s="948"/>
      <c r="G7" s="948"/>
      <c r="H7" s="948"/>
      <c r="I7" s="948"/>
      <c r="J7" s="301"/>
    </row>
    <row r="8" spans="1:10" ht="17.100000000000001" customHeight="1" x14ac:dyDescent="0.15">
      <c r="A8" s="302"/>
      <c r="B8" s="298"/>
      <c r="C8" s="298"/>
      <c r="D8" s="303"/>
      <c r="E8" s="303"/>
      <c r="F8" s="303"/>
      <c r="G8" s="303"/>
      <c r="H8" s="303"/>
      <c r="I8" s="303"/>
      <c r="J8" s="304"/>
    </row>
    <row r="9" spans="1:10" ht="17.100000000000001" customHeight="1" x14ac:dyDescent="0.15">
      <c r="A9" s="302"/>
      <c r="B9" s="305" t="s">
        <v>479</v>
      </c>
      <c r="C9" s="305"/>
      <c r="D9" s="303"/>
      <c r="E9" s="303"/>
      <c r="F9" s="303"/>
      <c r="G9" s="303"/>
      <c r="H9" s="303"/>
      <c r="I9" s="303"/>
      <c r="J9" s="304"/>
    </row>
    <row r="10" spans="1:10" ht="16.5" customHeight="1" x14ac:dyDescent="0.15">
      <c r="A10" s="302"/>
      <c r="B10" s="939" t="s">
        <v>7</v>
      </c>
      <c r="C10" s="939"/>
      <c r="D10" s="939"/>
      <c r="E10" s="939" t="s">
        <v>480</v>
      </c>
      <c r="F10" s="939"/>
      <c r="G10" s="939"/>
      <c r="H10" s="939"/>
      <c r="I10" s="939"/>
      <c r="J10" s="304"/>
    </row>
    <row r="11" spans="1:10" ht="17.100000000000001" customHeight="1" x14ac:dyDescent="0.15">
      <c r="A11" s="302"/>
      <c r="B11" s="939"/>
      <c r="C11" s="939"/>
      <c r="D11" s="939"/>
      <c r="E11" s="939" t="s">
        <v>481</v>
      </c>
      <c r="F11" s="939"/>
      <c r="G11" s="939" t="s">
        <v>482</v>
      </c>
      <c r="H11" s="939"/>
      <c r="I11" s="939"/>
      <c r="J11" s="304"/>
    </row>
    <row r="12" spans="1:10" ht="17.100000000000001" customHeight="1" x14ac:dyDescent="0.15">
      <c r="A12" s="302"/>
      <c r="B12" s="939"/>
      <c r="C12" s="939"/>
      <c r="D12" s="939"/>
      <c r="E12" s="939"/>
      <c r="F12" s="939"/>
      <c r="G12" s="939"/>
      <c r="H12" s="939"/>
      <c r="I12" s="939"/>
      <c r="J12" s="304"/>
    </row>
    <row r="13" spans="1:10" ht="17.100000000000001" customHeight="1" x14ac:dyDescent="0.15">
      <c r="A13" s="302"/>
      <c r="B13" s="939"/>
      <c r="C13" s="939"/>
      <c r="D13" s="939"/>
      <c r="E13" s="939"/>
      <c r="F13" s="939"/>
      <c r="G13" s="939"/>
      <c r="H13" s="939"/>
      <c r="I13" s="939"/>
      <c r="J13" s="304"/>
    </row>
    <row r="14" spans="1:10" ht="17.100000000000001" customHeight="1" x14ac:dyDescent="0.15">
      <c r="A14" s="302"/>
      <c r="B14" s="939"/>
      <c r="C14" s="939"/>
      <c r="D14" s="939"/>
      <c r="E14" s="940" t="s">
        <v>483</v>
      </c>
      <c r="F14" s="941"/>
      <c r="G14" s="941"/>
      <c r="H14" s="941"/>
      <c r="I14" s="942"/>
      <c r="J14" s="304"/>
    </row>
    <row r="15" spans="1:10" ht="17.100000000000001" customHeight="1" x14ac:dyDescent="0.15">
      <c r="A15" s="302"/>
      <c r="B15" s="939"/>
      <c r="C15" s="939"/>
      <c r="D15" s="939"/>
      <c r="E15" s="943" t="s">
        <v>484</v>
      </c>
      <c r="F15" s="944"/>
      <c r="G15" s="944"/>
      <c r="H15" s="944"/>
      <c r="I15" s="945"/>
      <c r="J15" s="304"/>
    </row>
    <row r="16" spans="1:10" ht="17.100000000000001" customHeight="1" x14ac:dyDescent="0.15">
      <c r="A16" s="302"/>
      <c r="B16" s="939"/>
      <c r="C16" s="939"/>
      <c r="D16" s="939"/>
      <c r="E16" s="943"/>
      <c r="F16" s="944"/>
      <c r="G16" s="944"/>
      <c r="H16" s="944"/>
      <c r="I16" s="945"/>
      <c r="J16" s="304"/>
    </row>
    <row r="17" spans="1:10" ht="17.100000000000001" customHeight="1" x14ac:dyDescent="0.15">
      <c r="A17" s="302"/>
      <c r="B17" s="939"/>
      <c r="C17" s="939"/>
      <c r="D17" s="939"/>
      <c r="E17" s="943"/>
      <c r="F17" s="944"/>
      <c r="G17" s="944"/>
      <c r="H17" s="944"/>
      <c r="I17" s="945"/>
      <c r="J17" s="304"/>
    </row>
    <row r="18" spans="1:10" ht="17.100000000000001" customHeight="1" x14ac:dyDescent="0.15">
      <c r="A18" s="302"/>
      <c r="B18" s="939"/>
      <c r="C18" s="939"/>
      <c r="D18" s="939"/>
      <c r="E18" s="943"/>
      <c r="F18" s="944"/>
      <c r="G18" s="944"/>
      <c r="H18" s="944"/>
      <c r="I18" s="945"/>
      <c r="J18" s="304"/>
    </row>
    <row r="19" spans="1:10" ht="17.100000000000001" customHeight="1" x14ac:dyDescent="0.15">
      <c r="A19" s="302"/>
      <c r="B19" s="939"/>
      <c r="C19" s="939"/>
      <c r="D19" s="939"/>
      <c r="E19" s="943"/>
      <c r="F19" s="944"/>
      <c r="G19" s="944"/>
      <c r="H19" s="944"/>
      <c r="I19" s="945"/>
      <c r="J19" s="304"/>
    </row>
    <row r="20" spans="1:10" ht="17.100000000000001" customHeight="1" x14ac:dyDescent="0.15">
      <c r="A20" s="302"/>
      <c r="B20" s="306"/>
      <c r="C20" s="306"/>
      <c r="D20" s="306"/>
      <c r="E20" s="306"/>
      <c r="F20" s="306"/>
      <c r="G20" s="306"/>
      <c r="H20" s="306"/>
      <c r="I20" s="306"/>
      <c r="J20" s="304"/>
    </row>
    <row r="21" spans="1:10" ht="17.100000000000001" customHeight="1" x14ac:dyDescent="0.15">
      <c r="A21" s="302"/>
      <c r="B21" s="939" t="s">
        <v>485</v>
      </c>
      <c r="C21" s="939"/>
      <c r="D21" s="939"/>
      <c r="E21" s="949" t="s">
        <v>486</v>
      </c>
      <c r="F21" s="949"/>
      <c r="G21" s="949"/>
      <c r="H21" s="949"/>
      <c r="I21" s="949"/>
      <c r="J21" s="304"/>
    </row>
    <row r="22" spans="1:10" ht="17.100000000000001" customHeight="1" x14ac:dyDescent="0.15">
      <c r="A22" s="302"/>
      <c r="B22" s="939"/>
      <c r="C22" s="939"/>
      <c r="D22" s="939"/>
      <c r="E22" s="949" t="s">
        <v>487</v>
      </c>
      <c r="F22" s="949"/>
      <c r="G22" s="949"/>
      <c r="H22" s="949"/>
      <c r="I22" s="949"/>
      <c r="J22" s="304"/>
    </row>
    <row r="23" spans="1:10" ht="17.100000000000001" customHeight="1" x14ac:dyDescent="0.15">
      <c r="A23" s="302"/>
      <c r="B23" s="939"/>
      <c r="C23" s="939"/>
      <c r="D23" s="939"/>
      <c r="E23" s="949" t="s">
        <v>488</v>
      </c>
      <c r="F23" s="949"/>
      <c r="G23" s="949"/>
      <c r="H23" s="949"/>
      <c r="I23" s="949"/>
      <c r="J23" s="304"/>
    </row>
    <row r="24" spans="1:10" ht="28.5" customHeight="1" x14ac:dyDescent="0.15">
      <c r="A24" s="302"/>
      <c r="B24" s="939"/>
      <c r="C24" s="939"/>
      <c r="D24" s="939"/>
      <c r="E24" s="950" t="s">
        <v>507</v>
      </c>
      <c r="F24" s="949"/>
      <c r="G24" s="949"/>
      <c r="H24" s="949"/>
      <c r="I24" s="949"/>
      <c r="J24" s="304"/>
    </row>
    <row r="25" spans="1:10" ht="17.100000000000001" customHeight="1" x14ac:dyDescent="0.15">
      <c r="A25" s="302"/>
      <c r="B25" s="939"/>
      <c r="C25" s="939"/>
      <c r="D25" s="939"/>
      <c r="E25" s="949" t="s">
        <v>489</v>
      </c>
      <c r="F25" s="949"/>
      <c r="G25" s="949"/>
      <c r="H25" s="949"/>
      <c r="I25" s="949"/>
      <c r="J25" s="304"/>
    </row>
    <row r="26" spans="1:10" ht="17.100000000000001" customHeight="1" x14ac:dyDescent="0.15">
      <c r="A26" s="302"/>
      <c r="B26" s="939"/>
      <c r="C26" s="939"/>
      <c r="D26" s="939"/>
      <c r="E26" s="949" t="s">
        <v>490</v>
      </c>
      <c r="F26" s="949"/>
      <c r="G26" s="949"/>
      <c r="H26" s="949"/>
      <c r="I26" s="949"/>
      <c r="J26" s="304"/>
    </row>
    <row r="27" spans="1:10" ht="17.100000000000001" customHeight="1" x14ac:dyDescent="0.15">
      <c r="A27" s="302"/>
      <c r="B27" s="303"/>
      <c r="C27" s="303"/>
      <c r="D27" s="303"/>
      <c r="E27" s="303"/>
      <c r="F27" s="303"/>
      <c r="G27" s="303"/>
      <c r="H27" s="307"/>
      <c r="I27" s="307"/>
      <c r="J27" s="304"/>
    </row>
    <row r="28" spans="1:10" ht="17.100000000000001" customHeight="1" x14ac:dyDescent="0.15">
      <c r="A28" s="302"/>
      <c r="B28" s="939" t="s">
        <v>5</v>
      </c>
      <c r="C28" s="939"/>
      <c r="D28" s="939"/>
      <c r="E28" s="939" t="s">
        <v>491</v>
      </c>
      <c r="F28" s="939"/>
      <c r="G28" s="939"/>
      <c r="H28" s="939"/>
      <c r="I28" s="939"/>
      <c r="J28" s="304"/>
    </row>
    <row r="29" spans="1:10" ht="17.100000000000001" customHeight="1" x14ac:dyDescent="0.15">
      <c r="A29" s="302"/>
      <c r="B29" s="939"/>
      <c r="C29" s="939"/>
      <c r="D29" s="939"/>
      <c r="E29" s="939" t="s">
        <v>481</v>
      </c>
      <c r="F29" s="939"/>
      <c r="G29" s="939" t="s">
        <v>482</v>
      </c>
      <c r="H29" s="939"/>
      <c r="I29" s="939"/>
      <c r="J29" s="304"/>
    </row>
    <row r="30" spans="1:10" ht="17.100000000000001" customHeight="1" x14ac:dyDescent="0.15">
      <c r="A30" s="302"/>
      <c r="B30" s="939"/>
      <c r="C30" s="939"/>
      <c r="D30" s="939"/>
      <c r="E30" s="939"/>
      <c r="F30" s="939"/>
      <c r="G30" s="939"/>
      <c r="H30" s="939"/>
      <c r="I30" s="939"/>
      <c r="J30" s="304"/>
    </row>
    <row r="31" spans="1:10" ht="17.100000000000001" customHeight="1" x14ac:dyDescent="0.15">
      <c r="A31" s="302"/>
      <c r="B31" s="303"/>
      <c r="C31" s="303"/>
      <c r="D31" s="303"/>
      <c r="E31" s="303"/>
      <c r="F31" s="303"/>
      <c r="G31" s="303"/>
      <c r="H31" s="303"/>
      <c r="I31" s="303"/>
      <c r="J31" s="304"/>
    </row>
    <row r="32" spans="1:10" ht="17.100000000000001" customHeight="1" x14ac:dyDescent="0.15">
      <c r="A32" s="302"/>
      <c r="B32" s="951" t="s">
        <v>492</v>
      </c>
      <c r="C32" s="952"/>
      <c r="D32" s="953"/>
      <c r="E32" s="939" t="s">
        <v>493</v>
      </c>
      <c r="F32" s="939"/>
      <c r="G32" s="939"/>
      <c r="H32" s="939"/>
      <c r="I32" s="939"/>
      <c r="J32" s="304"/>
    </row>
    <row r="33" spans="1:10" ht="17.100000000000001" customHeight="1" x14ac:dyDescent="0.15">
      <c r="A33" s="302"/>
      <c r="B33" s="954"/>
      <c r="C33" s="955"/>
      <c r="D33" s="956"/>
      <c r="E33" s="939" t="s">
        <v>481</v>
      </c>
      <c r="F33" s="939"/>
      <c r="G33" s="939" t="s">
        <v>482</v>
      </c>
      <c r="H33" s="939"/>
      <c r="I33" s="939"/>
      <c r="J33" s="304"/>
    </row>
    <row r="34" spans="1:10" ht="17.100000000000001" customHeight="1" x14ac:dyDescent="0.15">
      <c r="A34" s="302"/>
      <c r="B34" s="954"/>
      <c r="C34" s="955"/>
      <c r="D34" s="956"/>
      <c r="E34" s="939"/>
      <c r="F34" s="939"/>
      <c r="G34" s="939"/>
      <c r="H34" s="939"/>
      <c r="I34" s="939"/>
      <c r="J34" s="304"/>
    </row>
    <row r="35" spans="1:10" ht="17.100000000000001" customHeight="1" x14ac:dyDescent="0.15">
      <c r="A35" s="302"/>
      <c r="B35" s="954"/>
      <c r="C35" s="955"/>
      <c r="D35" s="956"/>
      <c r="E35" s="939" t="s">
        <v>494</v>
      </c>
      <c r="F35" s="939"/>
      <c r="G35" s="960" t="s">
        <v>495</v>
      </c>
      <c r="H35" s="961"/>
      <c r="I35" s="962"/>
      <c r="J35" s="304"/>
    </row>
    <row r="36" spans="1:10" ht="17.100000000000001" customHeight="1" x14ac:dyDescent="0.15">
      <c r="A36" s="302"/>
      <c r="B36" s="957"/>
      <c r="C36" s="958"/>
      <c r="D36" s="959"/>
      <c r="E36" s="939" t="s">
        <v>496</v>
      </c>
      <c r="F36" s="939"/>
      <c r="G36" s="939" t="s">
        <v>497</v>
      </c>
      <c r="H36" s="939"/>
      <c r="I36" s="939"/>
      <c r="J36" s="304"/>
    </row>
    <row r="37" spans="1:10" ht="17.100000000000001" customHeight="1" x14ac:dyDescent="0.15">
      <c r="A37" s="302"/>
      <c r="B37" s="303"/>
      <c r="C37" s="303"/>
      <c r="D37" s="303"/>
      <c r="E37" s="303"/>
      <c r="F37" s="303"/>
      <c r="G37" s="303"/>
      <c r="H37" s="303"/>
      <c r="I37" s="303"/>
      <c r="J37" s="304"/>
    </row>
    <row r="38" spans="1:10" ht="17.100000000000001" customHeight="1" x14ac:dyDescent="0.15">
      <c r="A38" s="302"/>
      <c r="B38" s="951" t="s">
        <v>6</v>
      </c>
      <c r="C38" s="952"/>
      <c r="D38" s="953"/>
      <c r="E38" s="939" t="s">
        <v>498</v>
      </c>
      <c r="F38" s="939"/>
      <c r="G38" s="939"/>
      <c r="H38" s="939"/>
      <c r="I38" s="939"/>
      <c r="J38" s="304"/>
    </row>
    <row r="39" spans="1:10" ht="17.100000000000001" customHeight="1" x14ac:dyDescent="0.15">
      <c r="A39" s="302"/>
      <c r="B39" s="954"/>
      <c r="C39" s="955"/>
      <c r="D39" s="956"/>
      <c r="E39" s="939" t="s">
        <v>481</v>
      </c>
      <c r="F39" s="939"/>
      <c r="G39" s="939" t="s">
        <v>482</v>
      </c>
      <c r="H39" s="939"/>
      <c r="I39" s="939"/>
      <c r="J39" s="304"/>
    </row>
    <row r="40" spans="1:10" ht="17.100000000000001" customHeight="1" x14ac:dyDescent="0.15">
      <c r="A40" s="302"/>
      <c r="B40" s="954"/>
      <c r="C40" s="955"/>
      <c r="D40" s="956"/>
      <c r="E40" s="939"/>
      <c r="F40" s="939"/>
      <c r="G40" s="939"/>
      <c r="H40" s="939"/>
      <c r="I40" s="939"/>
      <c r="J40" s="304"/>
    </row>
    <row r="41" spans="1:10" ht="17.100000000000001" customHeight="1" x14ac:dyDescent="0.15">
      <c r="A41" s="302"/>
      <c r="B41" s="954"/>
      <c r="C41" s="955"/>
      <c r="D41" s="956"/>
      <c r="E41" s="939"/>
      <c r="F41" s="939"/>
      <c r="G41" s="960"/>
      <c r="H41" s="961"/>
      <c r="I41" s="962"/>
      <c r="J41" s="304"/>
    </row>
    <row r="42" spans="1:10" ht="17.100000000000001" customHeight="1" x14ac:dyDescent="0.15">
      <c r="A42" s="302"/>
      <c r="B42" s="957"/>
      <c r="C42" s="958"/>
      <c r="D42" s="959"/>
      <c r="E42" s="939" t="s">
        <v>499</v>
      </c>
      <c r="F42" s="939"/>
      <c r="G42" s="960" t="s">
        <v>500</v>
      </c>
      <c r="H42" s="961"/>
      <c r="I42" s="962"/>
      <c r="J42" s="304"/>
    </row>
    <row r="43" spans="1:10" ht="17.100000000000001" customHeight="1" x14ac:dyDescent="0.15">
      <c r="A43" s="302"/>
      <c r="B43" s="303"/>
      <c r="C43" s="303"/>
      <c r="D43" s="303"/>
      <c r="E43" s="303"/>
      <c r="F43" s="303"/>
      <c r="G43" s="303"/>
      <c r="H43" s="303"/>
      <c r="I43" s="303"/>
      <c r="J43" s="304"/>
    </row>
    <row r="44" spans="1:10" ht="17.100000000000001" customHeight="1" x14ac:dyDescent="0.15">
      <c r="A44" s="300"/>
      <c r="B44" s="308" t="s">
        <v>501</v>
      </c>
      <c r="C44" s="308"/>
      <c r="D44" s="308"/>
      <c r="E44" s="308"/>
      <c r="F44" s="308"/>
      <c r="G44" s="308"/>
      <c r="H44" s="308"/>
      <c r="I44" s="308"/>
      <c r="J44" s="301"/>
    </row>
    <row r="45" spans="1:10" ht="17.100000000000001" customHeight="1" x14ac:dyDescent="0.15">
      <c r="A45" s="300"/>
      <c r="B45" s="308" t="s">
        <v>502</v>
      </c>
      <c r="C45" s="308"/>
      <c r="D45" s="308"/>
      <c r="E45" s="308"/>
      <c r="F45" s="308"/>
      <c r="G45" s="308"/>
      <c r="H45" s="308"/>
      <c r="I45" s="308"/>
      <c r="J45" s="301"/>
    </row>
    <row r="46" spans="1:10" ht="17.100000000000001" customHeight="1" x14ac:dyDescent="0.15">
      <c r="A46" s="300"/>
      <c r="B46" s="308" t="s">
        <v>503</v>
      </c>
      <c r="C46" s="308"/>
      <c r="D46" s="308"/>
      <c r="E46" s="308"/>
      <c r="F46" s="308"/>
      <c r="G46" s="308"/>
      <c r="H46" s="308"/>
      <c r="I46" s="308"/>
      <c r="J46" s="301"/>
    </row>
    <row r="47" spans="1:10" ht="17.100000000000001" customHeight="1" x14ac:dyDescent="0.15">
      <c r="A47" s="300"/>
      <c r="B47" s="308" t="s">
        <v>504</v>
      </c>
      <c r="C47" s="309"/>
      <c r="D47" s="309"/>
      <c r="E47" s="309"/>
      <c r="F47" s="309"/>
      <c r="G47" s="309"/>
      <c r="H47" s="309"/>
      <c r="I47" s="309"/>
      <c r="J47" s="301"/>
    </row>
    <row r="48" spans="1:10" ht="17.100000000000001" customHeight="1" x14ac:dyDescent="0.15">
      <c r="A48" s="300"/>
      <c r="B48" s="308" t="s">
        <v>505</v>
      </c>
      <c r="C48" s="309"/>
      <c r="D48" s="309"/>
      <c r="E48" s="309"/>
      <c r="F48" s="309"/>
      <c r="G48" s="309"/>
      <c r="H48" s="309"/>
      <c r="I48" s="309"/>
      <c r="J48" s="301"/>
    </row>
    <row r="49" spans="1:10" ht="17.100000000000001" customHeight="1" x14ac:dyDescent="0.15">
      <c r="A49" s="310"/>
      <c r="B49" s="305"/>
      <c r="C49" s="305"/>
      <c r="D49" s="305"/>
      <c r="E49" s="305"/>
      <c r="F49" s="305"/>
      <c r="G49" s="305"/>
      <c r="H49" s="305"/>
      <c r="I49" s="305"/>
      <c r="J49" s="311"/>
    </row>
    <row r="50" spans="1:10" ht="17.100000000000001" customHeight="1" x14ac:dyDescent="0.15"/>
    <row r="51" spans="1:10" ht="17.100000000000001" customHeight="1" x14ac:dyDescent="0.15"/>
    <row r="52" spans="1:10" ht="17.100000000000001" customHeight="1" x14ac:dyDescent="0.15"/>
    <row r="53" spans="1:10" ht="17.100000000000001" customHeight="1" x14ac:dyDescent="0.15"/>
    <row r="54" spans="1:10" ht="17.100000000000001" customHeight="1" x14ac:dyDescent="0.15"/>
    <row r="55" spans="1:10" ht="20.100000000000001" customHeight="1" x14ac:dyDescent="0.15"/>
    <row r="56" spans="1:10" ht="20.100000000000001" customHeight="1" x14ac:dyDescent="0.15"/>
    <row r="57" spans="1:10" ht="20.100000000000001" customHeight="1" x14ac:dyDescent="0.15"/>
    <row r="58" spans="1:10" ht="20.100000000000001" customHeight="1" x14ac:dyDescent="0.15"/>
    <row r="59" spans="1:10" ht="20.100000000000001" customHeight="1" x14ac:dyDescent="0.15"/>
    <row r="60" spans="1:10" ht="20.100000000000001" customHeight="1" x14ac:dyDescent="0.15"/>
    <row r="61" spans="1:10" ht="20.100000000000001" customHeight="1" x14ac:dyDescent="0.15"/>
    <row r="62" spans="1:10" ht="20.100000000000001" customHeight="1" x14ac:dyDescent="0.15"/>
    <row r="63" spans="1:10" ht="20.100000000000001" customHeight="1" x14ac:dyDescent="0.15"/>
    <row r="64" spans="1:10"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15" customHeight="1" x14ac:dyDescent="0.15"/>
    <row r="70" ht="15" customHeight="1" x14ac:dyDescent="0.15"/>
    <row r="71" ht="15" customHeight="1" x14ac:dyDescent="0.15"/>
    <row r="72" ht="15" customHeight="1" x14ac:dyDescent="0.15"/>
    <row r="73" ht="15" customHeight="1" x14ac:dyDescent="0.15"/>
  </sheetData>
  <mergeCells count="53">
    <mergeCell ref="B38:D42"/>
    <mergeCell ref="E38:I38"/>
    <mergeCell ref="E39:F39"/>
    <mergeCell ref="G39:I39"/>
    <mergeCell ref="E40:F40"/>
    <mergeCell ref="G40:I40"/>
    <mergeCell ref="E41:F41"/>
    <mergeCell ref="G41:I41"/>
    <mergeCell ref="E42:F42"/>
    <mergeCell ref="G42:I42"/>
    <mergeCell ref="B32:D36"/>
    <mergeCell ref="E32:I32"/>
    <mergeCell ref="E33:F33"/>
    <mergeCell ref="G33:I33"/>
    <mergeCell ref="E34:F34"/>
    <mergeCell ref="G34:I34"/>
    <mergeCell ref="E35:F35"/>
    <mergeCell ref="G35:I35"/>
    <mergeCell ref="E36:F36"/>
    <mergeCell ref="G36:I36"/>
    <mergeCell ref="E26:I26"/>
    <mergeCell ref="B28:D30"/>
    <mergeCell ref="E28:I28"/>
    <mergeCell ref="E29:F29"/>
    <mergeCell ref="G29:I29"/>
    <mergeCell ref="E30:F30"/>
    <mergeCell ref="G30:I30"/>
    <mergeCell ref="E16:I16"/>
    <mergeCell ref="E17:I17"/>
    <mergeCell ref="E18:I18"/>
    <mergeCell ref="E19:I19"/>
    <mergeCell ref="B21:D26"/>
    <mergeCell ref="E21:I21"/>
    <mergeCell ref="E22:I22"/>
    <mergeCell ref="E23:I23"/>
    <mergeCell ref="E24:I24"/>
    <mergeCell ref="E25:I25"/>
    <mergeCell ref="B10:D19"/>
    <mergeCell ref="E10:I10"/>
    <mergeCell ref="E11:F11"/>
    <mergeCell ref="G11:I11"/>
    <mergeCell ref="E12:F12"/>
    <mergeCell ref="G12:I12"/>
    <mergeCell ref="E13:F13"/>
    <mergeCell ref="G13:I13"/>
    <mergeCell ref="E14:I14"/>
    <mergeCell ref="E15:I15"/>
    <mergeCell ref="H1:J1"/>
    <mergeCell ref="A3:J3"/>
    <mergeCell ref="B6:C6"/>
    <mergeCell ref="D6:I6"/>
    <mergeCell ref="B7:C7"/>
    <mergeCell ref="D7:I7"/>
  </mergeCells>
  <phoneticPr fontId="2"/>
  <printOptions horizontalCentered="1" verticalCentered="1"/>
  <pageMargins left="0.59055118110236227" right="0.59055118110236227" top="0.39370078740157483" bottom="0.39370078740157483" header="0.51181102362204722" footer="0.51181102362204722"/>
  <pageSetup paperSize="9" scale="99" orientation="portrait" blackAndWhite="1" horizontalDpi="300" verticalDpi="300" r:id="rId1"/>
  <headerFooter alignWithMargins="0"/>
  <rowBreaks count="1" manualBreakCount="1">
    <brk id="49" max="9"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AC53"/>
  <sheetViews>
    <sheetView showGridLines="0" view="pageBreakPreview" zoomScaleNormal="100" zoomScaleSheetLayoutView="100" workbookViewId="0">
      <selection activeCell="C15" sqref="C15:Y16"/>
    </sheetView>
  </sheetViews>
  <sheetFormatPr defaultColWidth="3.5" defaultRowHeight="13.5" x14ac:dyDescent="0.15"/>
  <cols>
    <col min="1" max="1" width="4" style="423" customWidth="1"/>
    <col min="2" max="25" width="4" style="404" customWidth="1"/>
    <col min="26" max="26" width="3.5" style="404" customWidth="1"/>
    <col min="27" max="27" width="0.125" style="404" customWidth="1"/>
    <col min="28" max="256" width="3.5" style="404"/>
    <col min="257" max="257" width="3" style="404" customWidth="1"/>
    <col min="258" max="261" width="3.5" style="404" customWidth="1"/>
    <col min="262" max="262" width="9.875" style="404" customWidth="1"/>
    <col min="263" max="263" width="2.5" style="404" customWidth="1"/>
    <col min="264" max="267" width="3.5" style="404" customWidth="1"/>
    <col min="268" max="268" width="4.375" style="404" customWidth="1"/>
    <col min="269" max="280" width="3.5" style="404" customWidth="1"/>
    <col min="281" max="281" width="3.75" style="404" customWidth="1"/>
    <col min="282" max="282" width="3.5" style="404" customWidth="1"/>
    <col min="283" max="283" width="0.125" style="404" customWidth="1"/>
    <col min="284" max="512" width="3.5" style="404"/>
    <col min="513" max="513" width="3" style="404" customWidth="1"/>
    <col min="514" max="517" width="3.5" style="404" customWidth="1"/>
    <col min="518" max="518" width="9.875" style="404" customWidth="1"/>
    <col min="519" max="519" width="2.5" style="404" customWidth="1"/>
    <col min="520" max="523" width="3.5" style="404" customWidth="1"/>
    <col min="524" max="524" width="4.375" style="404" customWidth="1"/>
    <col min="525" max="536" width="3.5" style="404" customWidth="1"/>
    <col min="537" max="537" width="3.75" style="404" customWidth="1"/>
    <col min="538" max="538" width="3.5" style="404" customWidth="1"/>
    <col min="539" max="539" width="0.125" style="404" customWidth="1"/>
    <col min="540" max="768" width="3.5" style="404"/>
    <col min="769" max="769" width="3" style="404" customWidth="1"/>
    <col min="770" max="773" width="3.5" style="404" customWidth="1"/>
    <col min="774" max="774" width="9.875" style="404" customWidth="1"/>
    <col min="775" max="775" width="2.5" style="404" customWidth="1"/>
    <col min="776" max="779" width="3.5" style="404" customWidth="1"/>
    <col min="780" max="780" width="4.375" style="404" customWidth="1"/>
    <col min="781" max="792" width="3.5" style="404" customWidth="1"/>
    <col min="793" max="793" width="3.75" style="404" customWidth="1"/>
    <col min="794" max="794" width="3.5" style="404" customWidth="1"/>
    <col min="795" max="795" width="0.125" style="404" customWidth="1"/>
    <col min="796" max="1024" width="3.5" style="404"/>
    <col min="1025" max="1025" width="3" style="404" customWidth="1"/>
    <col min="1026" max="1029" width="3.5" style="404" customWidth="1"/>
    <col min="1030" max="1030" width="9.875" style="404" customWidth="1"/>
    <col min="1031" max="1031" width="2.5" style="404" customWidth="1"/>
    <col min="1032" max="1035" width="3.5" style="404" customWidth="1"/>
    <col min="1036" max="1036" width="4.375" style="404" customWidth="1"/>
    <col min="1037" max="1048" width="3.5" style="404" customWidth="1"/>
    <col min="1049" max="1049" width="3.75" style="404" customWidth="1"/>
    <col min="1050" max="1050" width="3.5" style="404" customWidth="1"/>
    <col min="1051" max="1051" width="0.125" style="404" customWidth="1"/>
    <col min="1052" max="1280" width="3.5" style="404"/>
    <col min="1281" max="1281" width="3" style="404" customWidth="1"/>
    <col min="1282" max="1285" width="3.5" style="404" customWidth="1"/>
    <col min="1286" max="1286" width="9.875" style="404" customWidth="1"/>
    <col min="1287" max="1287" width="2.5" style="404" customWidth="1"/>
    <col min="1288" max="1291" width="3.5" style="404" customWidth="1"/>
    <col min="1292" max="1292" width="4.375" style="404" customWidth="1"/>
    <col min="1293" max="1304" width="3.5" style="404" customWidth="1"/>
    <col min="1305" max="1305" width="3.75" style="404" customWidth="1"/>
    <col min="1306" max="1306" width="3.5" style="404" customWidth="1"/>
    <col min="1307" max="1307" width="0.125" style="404" customWidth="1"/>
    <col min="1308" max="1536" width="3.5" style="404"/>
    <col min="1537" max="1537" width="3" style="404" customWidth="1"/>
    <col min="1538" max="1541" width="3.5" style="404" customWidth="1"/>
    <col min="1542" max="1542" width="9.875" style="404" customWidth="1"/>
    <col min="1543" max="1543" width="2.5" style="404" customWidth="1"/>
    <col min="1544" max="1547" width="3.5" style="404" customWidth="1"/>
    <col min="1548" max="1548" width="4.375" style="404" customWidth="1"/>
    <col min="1549" max="1560" width="3.5" style="404" customWidth="1"/>
    <col min="1561" max="1561" width="3.75" style="404" customWidth="1"/>
    <col min="1562" max="1562" width="3.5" style="404" customWidth="1"/>
    <col min="1563" max="1563" width="0.125" style="404" customWidth="1"/>
    <col min="1564" max="1792" width="3.5" style="404"/>
    <col min="1793" max="1793" width="3" style="404" customWidth="1"/>
    <col min="1794" max="1797" width="3.5" style="404" customWidth="1"/>
    <col min="1798" max="1798" width="9.875" style="404" customWidth="1"/>
    <col min="1799" max="1799" width="2.5" style="404" customWidth="1"/>
    <col min="1800" max="1803" width="3.5" style="404" customWidth="1"/>
    <col min="1804" max="1804" width="4.375" style="404" customWidth="1"/>
    <col min="1805" max="1816" width="3.5" style="404" customWidth="1"/>
    <col min="1817" max="1817" width="3.75" style="404" customWidth="1"/>
    <col min="1818" max="1818" width="3.5" style="404" customWidth="1"/>
    <col min="1819" max="1819" width="0.125" style="404" customWidth="1"/>
    <col min="1820" max="2048" width="3.5" style="404"/>
    <col min="2049" max="2049" width="3" style="404" customWidth="1"/>
    <col min="2050" max="2053" width="3.5" style="404" customWidth="1"/>
    <col min="2054" max="2054" width="9.875" style="404" customWidth="1"/>
    <col min="2055" max="2055" width="2.5" style="404" customWidth="1"/>
    <col min="2056" max="2059" width="3.5" style="404" customWidth="1"/>
    <col min="2060" max="2060" width="4.375" style="404" customWidth="1"/>
    <col min="2061" max="2072" width="3.5" style="404" customWidth="1"/>
    <col min="2073" max="2073" width="3.75" style="404" customWidth="1"/>
    <col min="2074" max="2074" width="3.5" style="404" customWidth="1"/>
    <col min="2075" max="2075" width="0.125" style="404" customWidth="1"/>
    <col min="2076" max="2304" width="3.5" style="404"/>
    <col min="2305" max="2305" width="3" style="404" customWidth="1"/>
    <col min="2306" max="2309" width="3.5" style="404" customWidth="1"/>
    <col min="2310" max="2310" width="9.875" style="404" customWidth="1"/>
    <col min="2311" max="2311" width="2.5" style="404" customWidth="1"/>
    <col min="2312" max="2315" width="3.5" style="404" customWidth="1"/>
    <col min="2316" max="2316" width="4.375" style="404" customWidth="1"/>
    <col min="2317" max="2328" width="3.5" style="404" customWidth="1"/>
    <col min="2329" max="2329" width="3.75" style="404" customWidth="1"/>
    <col min="2330" max="2330" width="3.5" style="404" customWidth="1"/>
    <col min="2331" max="2331" width="0.125" style="404" customWidth="1"/>
    <col min="2332" max="2560" width="3.5" style="404"/>
    <col min="2561" max="2561" width="3" style="404" customWidth="1"/>
    <col min="2562" max="2565" width="3.5" style="404" customWidth="1"/>
    <col min="2566" max="2566" width="9.875" style="404" customWidth="1"/>
    <col min="2567" max="2567" width="2.5" style="404" customWidth="1"/>
    <col min="2568" max="2571" width="3.5" style="404" customWidth="1"/>
    <col min="2572" max="2572" width="4.375" style="404" customWidth="1"/>
    <col min="2573" max="2584" width="3.5" style="404" customWidth="1"/>
    <col min="2585" max="2585" width="3.75" style="404" customWidth="1"/>
    <col min="2586" max="2586" width="3.5" style="404" customWidth="1"/>
    <col min="2587" max="2587" width="0.125" style="404" customWidth="1"/>
    <col min="2588" max="2816" width="3.5" style="404"/>
    <col min="2817" max="2817" width="3" style="404" customWidth="1"/>
    <col min="2818" max="2821" width="3.5" style="404" customWidth="1"/>
    <col min="2822" max="2822" width="9.875" style="404" customWidth="1"/>
    <col min="2823" max="2823" width="2.5" style="404" customWidth="1"/>
    <col min="2824" max="2827" width="3.5" style="404" customWidth="1"/>
    <col min="2828" max="2828" width="4.375" style="404" customWidth="1"/>
    <col min="2829" max="2840" width="3.5" style="404" customWidth="1"/>
    <col min="2841" max="2841" width="3.75" style="404" customWidth="1"/>
    <col min="2842" max="2842" width="3.5" style="404" customWidth="1"/>
    <col min="2843" max="2843" width="0.125" style="404" customWidth="1"/>
    <col min="2844" max="3072" width="3.5" style="404"/>
    <col min="3073" max="3073" width="3" style="404" customWidth="1"/>
    <col min="3074" max="3077" width="3.5" style="404" customWidth="1"/>
    <col min="3078" max="3078" width="9.875" style="404" customWidth="1"/>
    <col min="3079" max="3079" width="2.5" style="404" customWidth="1"/>
    <col min="3080" max="3083" width="3.5" style="404" customWidth="1"/>
    <col min="3084" max="3084" width="4.375" style="404" customWidth="1"/>
    <col min="3085" max="3096" width="3.5" style="404" customWidth="1"/>
    <col min="3097" max="3097" width="3.75" style="404" customWidth="1"/>
    <col min="3098" max="3098" width="3.5" style="404" customWidth="1"/>
    <col min="3099" max="3099" width="0.125" style="404" customWidth="1"/>
    <col min="3100" max="3328" width="3.5" style="404"/>
    <col min="3329" max="3329" width="3" style="404" customWidth="1"/>
    <col min="3330" max="3333" width="3.5" style="404" customWidth="1"/>
    <col min="3334" max="3334" width="9.875" style="404" customWidth="1"/>
    <col min="3335" max="3335" width="2.5" style="404" customWidth="1"/>
    <col min="3336" max="3339" width="3.5" style="404" customWidth="1"/>
    <col min="3340" max="3340" width="4.375" style="404" customWidth="1"/>
    <col min="3341" max="3352" width="3.5" style="404" customWidth="1"/>
    <col min="3353" max="3353" width="3.75" style="404" customWidth="1"/>
    <col min="3354" max="3354" width="3.5" style="404" customWidth="1"/>
    <col min="3355" max="3355" width="0.125" style="404" customWidth="1"/>
    <col min="3356" max="3584" width="3.5" style="404"/>
    <col min="3585" max="3585" width="3" style="404" customWidth="1"/>
    <col min="3586" max="3589" width="3.5" style="404" customWidth="1"/>
    <col min="3590" max="3590" width="9.875" style="404" customWidth="1"/>
    <col min="3591" max="3591" width="2.5" style="404" customWidth="1"/>
    <col min="3592" max="3595" width="3.5" style="404" customWidth="1"/>
    <col min="3596" max="3596" width="4.375" style="404" customWidth="1"/>
    <col min="3597" max="3608" width="3.5" style="404" customWidth="1"/>
    <col min="3609" max="3609" width="3.75" style="404" customWidth="1"/>
    <col min="3610" max="3610" width="3.5" style="404" customWidth="1"/>
    <col min="3611" max="3611" width="0.125" style="404" customWidth="1"/>
    <col min="3612" max="3840" width="3.5" style="404"/>
    <col min="3841" max="3841" width="3" style="404" customWidth="1"/>
    <col min="3842" max="3845" width="3.5" style="404" customWidth="1"/>
    <col min="3846" max="3846" width="9.875" style="404" customWidth="1"/>
    <col min="3847" max="3847" width="2.5" style="404" customWidth="1"/>
    <col min="3848" max="3851" width="3.5" style="404" customWidth="1"/>
    <col min="3852" max="3852" width="4.375" style="404" customWidth="1"/>
    <col min="3853" max="3864" width="3.5" style="404" customWidth="1"/>
    <col min="3865" max="3865" width="3.75" style="404" customWidth="1"/>
    <col min="3866" max="3866" width="3.5" style="404" customWidth="1"/>
    <col min="3867" max="3867" width="0.125" style="404" customWidth="1"/>
    <col min="3868" max="4096" width="3.5" style="404"/>
    <col min="4097" max="4097" width="3" style="404" customWidth="1"/>
    <col min="4098" max="4101" width="3.5" style="404" customWidth="1"/>
    <col min="4102" max="4102" width="9.875" style="404" customWidth="1"/>
    <col min="4103" max="4103" width="2.5" style="404" customWidth="1"/>
    <col min="4104" max="4107" width="3.5" style="404" customWidth="1"/>
    <col min="4108" max="4108" width="4.375" style="404" customWidth="1"/>
    <col min="4109" max="4120" width="3.5" style="404" customWidth="1"/>
    <col min="4121" max="4121" width="3.75" style="404" customWidth="1"/>
    <col min="4122" max="4122" width="3.5" style="404" customWidth="1"/>
    <col min="4123" max="4123" width="0.125" style="404" customWidth="1"/>
    <col min="4124" max="4352" width="3.5" style="404"/>
    <col min="4353" max="4353" width="3" style="404" customWidth="1"/>
    <col min="4354" max="4357" width="3.5" style="404" customWidth="1"/>
    <col min="4358" max="4358" width="9.875" style="404" customWidth="1"/>
    <col min="4359" max="4359" width="2.5" style="404" customWidth="1"/>
    <col min="4360" max="4363" width="3.5" style="404" customWidth="1"/>
    <col min="4364" max="4364" width="4.375" style="404" customWidth="1"/>
    <col min="4365" max="4376" width="3.5" style="404" customWidth="1"/>
    <col min="4377" max="4377" width="3.75" style="404" customWidth="1"/>
    <col min="4378" max="4378" width="3.5" style="404" customWidth="1"/>
    <col min="4379" max="4379" width="0.125" style="404" customWidth="1"/>
    <col min="4380" max="4608" width="3.5" style="404"/>
    <col min="4609" max="4609" width="3" style="404" customWidth="1"/>
    <col min="4610" max="4613" width="3.5" style="404" customWidth="1"/>
    <col min="4614" max="4614" width="9.875" style="404" customWidth="1"/>
    <col min="4615" max="4615" width="2.5" style="404" customWidth="1"/>
    <col min="4616" max="4619" width="3.5" style="404" customWidth="1"/>
    <col min="4620" max="4620" width="4.375" style="404" customWidth="1"/>
    <col min="4621" max="4632" width="3.5" style="404" customWidth="1"/>
    <col min="4633" max="4633" width="3.75" style="404" customWidth="1"/>
    <col min="4634" max="4634" width="3.5" style="404" customWidth="1"/>
    <col min="4635" max="4635" width="0.125" style="404" customWidth="1"/>
    <col min="4636" max="4864" width="3.5" style="404"/>
    <col min="4865" max="4865" width="3" style="404" customWidth="1"/>
    <col min="4866" max="4869" width="3.5" style="404" customWidth="1"/>
    <col min="4870" max="4870" width="9.875" style="404" customWidth="1"/>
    <col min="4871" max="4871" width="2.5" style="404" customWidth="1"/>
    <col min="4872" max="4875" width="3.5" style="404" customWidth="1"/>
    <col min="4876" max="4876" width="4.375" style="404" customWidth="1"/>
    <col min="4877" max="4888" width="3.5" style="404" customWidth="1"/>
    <col min="4889" max="4889" width="3.75" style="404" customWidth="1"/>
    <col min="4890" max="4890" width="3.5" style="404" customWidth="1"/>
    <col min="4891" max="4891" width="0.125" style="404" customWidth="1"/>
    <col min="4892" max="5120" width="3.5" style="404"/>
    <col min="5121" max="5121" width="3" style="404" customWidth="1"/>
    <col min="5122" max="5125" width="3.5" style="404" customWidth="1"/>
    <col min="5126" max="5126" width="9.875" style="404" customWidth="1"/>
    <col min="5127" max="5127" width="2.5" style="404" customWidth="1"/>
    <col min="5128" max="5131" width="3.5" style="404" customWidth="1"/>
    <col min="5132" max="5132" width="4.375" style="404" customWidth="1"/>
    <col min="5133" max="5144" width="3.5" style="404" customWidth="1"/>
    <col min="5145" max="5145" width="3.75" style="404" customWidth="1"/>
    <col min="5146" max="5146" width="3.5" style="404" customWidth="1"/>
    <col min="5147" max="5147" width="0.125" style="404" customWidth="1"/>
    <col min="5148" max="5376" width="3.5" style="404"/>
    <col min="5377" max="5377" width="3" style="404" customWidth="1"/>
    <col min="5378" max="5381" width="3.5" style="404" customWidth="1"/>
    <col min="5382" max="5382" width="9.875" style="404" customWidth="1"/>
    <col min="5383" max="5383" width="2.5" style="404" customWidth="1"/>
    <col min="5384" max="5387" width="3.5" style="404" customWidth="1"/>
    <col min="5388" max="5388" width="4.375" style="404" customWidth="1"/>
    <col min="5389" max="5400" width="3.5" style="404" customWidth="1"/>
    <col min="5401" max="5401" width="3.75" style="404" customWidth="1"/>
    <col min="5402" max="5402" width="3.5" style="404" customWidth="1"/>
    <col min="5403" max="5403" width="0.125" style="404" customWidth="1"/>
    <col min="5404" max="5632" width="3.5" style="404"/>
    <col min="5633" max="5633" width="3" style="404" customWidth="1"/>
    <col min="5634" max="5637" width="3.5" style="404" customWidth="1"/>
    <col min="5638" max="5638" width="9.875" style="404" customWidth="1"/>
    <col min="5639" max="5639" width="2.5" style="404" customWidth="1"/>
    <col min="5640" max="5643" width="3.5" style="404" customWidth="1"/>
    <col min="5644" max="5644" width="4.375" style="404" customWidth="1"/>
    <col min="5645" max="5656" width="3.5" style="404" customWidth="1"/>
    <col min="5657" max="5657" width="3.75" style="404" customWidth="1"/>
    <col min="5658" max="5658" width="3.5" style="404" customWidth="1"/>
    <col min="5659" max="5659" width="0.125" style="404" customWidth="1"/>
    <col min="5660" max="5888" width="3.5" style="404"/>
    <col min="5889" max="5889" width="3" style="404" customWidth="1"/>
    <col min="5890" max="5893" width="3.5" style="404" customWidth="1"/>
    <col min="5894" max="5894" width="9.875" style="404" customWidth="1"/>
    <col min="5895" max="5895" width="2.5" style="404" customWidth="1"/>
    <col min="5896" max="5899" width="3.5" style="404" customWidth="1"/>
    <col min="5900" max="5900" width="4.375" style="404" customWidth="1"/>
    <col min="5901" max="5912" width="3.5" style="404" customWidth="1"/>
    <col min="5913" max="5913" width="3.75" style="404" customWidth="1"/>
    <col min="5914" max="5914" width="3.5" style="404" customWidth="1"/>
    <col min="5915" max="5915" width="0.125" style="404" customWidth="1"/>
    <col min="5916" max="6144" width="3.5" style="404"/>
    <col min="6145" max="6145" width="3" style="404" customWidth="1"/>
    <col min="6146" max="6149" width="3.5" style="404" customWidth="1"/>
    <col min="6150" max="6150" width="9.875" style="404" customWidth="1"/>
    <col min="6151" max="6151" width="2.5" style="404" customWidth="1"/>
    <col min="6152" max="6155" width="3.5" style="404" customWidth="1"/>
    <col min="6156" max="6156" width="4.375" style="404" customWidth="1"/>
    <col min="6157" max="6168" width="3.5" style="404" customWidth="1"/>
    <col min="6169" max="6169" width="3.75" style="404" customWidth="1"/>
    <col min="6170" max="6170" width="3.5" style="404" customWidth="1"/>
    <col min="6171" max="6171" width="0.125" style="404" customWidth="1"/>
    <col min="6172" max="6400" width="3.5" style="404"/>
    <col min="6401" max="6401" width="3" style="404" customWidth="1"/>
    <col min="6402" max="6405" width="3.5" style="404" customWidth="1"/>
    <col min="6406" max="6406" width="9.875" style="404" customWidth="1"/>
    <col min="6407" max="6407" width="2.5" style="404" customWidth="1"/>
    <col min="6408" max="6411" width="3.5" style="404" customWidth="1"/>
    <col min="6412" max="6412" width="4.375" style="404" customWidth="1"/>
    <col min="6413" max="6424" width="3.5" style="404" customWidth="1"/>
    <col min="6425" max="6425" width="3.75" style="404" customWidth="1"/>
    <col min="6426" max="6426" width="3.5" style="404" customWidth="1"/>
    <col min="6427" max="6427" width="0.125" style="404" customWidth="1"/>
    <col min="6428" max="6656" width="3.5" style="404"/>
    <col min="6657" max="6657" width="3" style="404" customWidth="1"/>
    <col min="6658" max="6661" width="3.5" style="404" customWidth="1"/>
    <col min="6662" max="6662" width="9.875" style="404" customWidth="1"/>
    <col min="6663" max="6663" width="2.5" style="404" customWidth="1"/>
    <col min="6664" max="6667" width="3.5" style="404" customWidth="1"/>
    <col min="6668" max="6668" width="4.375" style="404" customWidth="1"/>
    <col min="6669" max="6680" width="3.5" style="404" customWidth="1"/>
    <col min="6681" max="6681" width="3.75" style="404" customWidth="1"/>
    <col min="6682" max="6682" width="3.5" style="404" customWidth="1"/>
    <col min="6683" max="6683" width="0.125" style="404" customWidth="1"/>
    <col min="6684" max="6912" width="3.5" style="404"/>
    <col min="6913" max="6913" width="3" style="404" customWidth="1"/>
    <col min="6914" max="6917" width="3.5" style="404" customWidth="1"/>
    <col min="6918" max="6918" width="9.875" style="404" customWidth="1"/>
    <col min="6919" max="6919" width="2.5" style="404" customWidth="1"/>
    <col min="6920" max="6923" width="3.5" style="404" customWidth="1"/>
    <col min="6924" max="6924" width="4.375" style="404" customWidth="1"/>
    <col min="6925" max="6936" width="3.5" style="404" customWidth="1"/>
    <col min="6937" max="6937" width="3.75" style="404" customWidth="1"/>
    <col min="6938" max="6938" width="3.5" style="404" customWidth="1"/>
    <col min="6939" max="6939" width="0.125" style="404" customWidth="1"/>
    <col min="6940" max="7168" width="3.5" style="404"/>
    <col min="7169" max="7169" width="3" style="404" customWidth="1"/>
    <col min="7170" max="7173" width="3.5" style="404" customWidth="1"/>
    <col min="7174" max="7174" width="9.875" style="404" customWidth="1"/>
    <col min="7175" max="7175" width="2.5" style="404" customWidth="1"/>
    <col min="7176" max="7179" width="3.5" style="404" customWidth="1"/>
    <col min="7180" max="7180" width="4.375" style="404" customWidth="1"/>
    <col min="7181" max="7192" width="3.5" style="404" customWidth="1"/>
    <col min="7193" max="7193" width="3.75" style="404" customWidth="1"/>
    <col min="7194" max="7194" width="3.5" style="404" customWidth="1"/>
    <col min="7195" max="7195" width="0.125" style="404" customWidth="1"/>
    <col min="7196" max="7424" width="3.5" style="404"/>
    <col min="7425" max="7425" width="3" style="404" customWidth="1"/>
    <col min="7426" max="7429" width="3.5" style="404" customWidth="1"/>
    <col min="7430" max="7430" width="9.875" style="404" customWidth="1"/>
    <col min="7431" max="7431" width="2.5" style="404" customWidth="1"/>
    <col min="7432" max="7435" width="3.5" style="404" customWidth="1"/>
    <col min="7436" max="7436" width="4.375" style="404" customWidth="1"/>
    <col min="7437" max="7448" width="3.5" style="404" customWidth="1"/>
    <col min="7449" max="7449" width="3.75" style="404" customWidth="1"/>
    <col min="7450" max="7450" width="3.5" style="404" customWidth="1"/>
    <col min="7451" max="7451" width="0.125" style="404" customWidth="1"/>
    <col min="7452" max="7680" width="3.5" style="404"/>
    <col min="7681" max="7681" width="3" style="404" customWidth="1"/>
    <col min="7682" max="7685" width="3.5" style="404" customWidth="1"/>
    <col min="7686" max="7686" width="9.875" style="404" customWidth="1"/>
    <col min="7687" max="7687" width="2.5" style="404" customWidth="1"/>
    <col min="7688" max="7691" width="3.5" style="404" customWidth="1"/>
    <col min="7692" max="7692" width="4.375" style="404" customWidth="1"/>
    <col min="7693" max="7704" width="3.5" style="404" customWidth="1"/>
    <col min="7705" max="7705" width="3.75" style="404" customWidth="1"/>
    <col min="7706" max="7706" width="3.5" style="404" customWidth="1"/>
    <col min="7707" max="7707" width="0.125" style="404" customWidth="1"/>
    <col min="7708" max="7936" width="3.5" style="404"/>
    <col min="7937" max="7937" width="3" style="404" customWidth="1"/>
    <col min="7938" max="7941" width="3.5" style="404" customWidth="1"/>
    <col min="7942" max="7942" width="9.875" style="404" customWidth="1"/>
    <col min="7943" max="7943" width="2.5" style="404" customWidth="1"/>
    <col min="7944" max="7947" width="3.5" style="404" customWidth="1"/>
    <col min="7948" max="7948" width="4.375" style="404" customWidth="1"/>
    <col min="7949" max="7960" width="3.5" style="404" customWidth="1"/>
    <col min="7961" max="7961" width="3.75" style="404" customWidth="1"/>
    <col min="7962" max="7962" width="3.5" style="404" customWidth="1"/>
    <col min="7963" max="7963" width="0.125" style="404" customWidth="1"/>
    <col min="7964" max="8192" width="3.5" style="404"/>
    <col min="8193" max="8193" width="3" style="404" customWidth="1"/>
    <col min="8194" max="8197" width="3.5" style="404" customWidth="1"/>
    <col min="8198" max="8198" width="9.875" style="404" customWidth="1"/>
    <col min="8199" max="8199" width="2.5" style="404" customWidth="1"/>
    <col min="8200" max="8203" width="3.5" style="404" customWidth="1"/>
    <col min="8204" max="8204" width="4.375" style="404" customWidth="1"/>
    <col min="8205" max="8216" width="3.5" style="404" customWidth="1"/>
    <col min="8217" max="8217" width="3.75" style="404" customWidth="1"/>
    <col min="8218" max="8218" width="3.5" style="404" customWidth="1"/>
    <col min="8219" max="8219" width="0.125" style="404" customWidth="1"/>
    <col min="8220" max="8448" width="3.5" style="404"/>
    <col min="8449" max="8449" width="3" style="404" customWidth="1"/>
    <col min="8450" max="8453" width="3.5" style="404" customWidth="1"/>
    <col min="8454" max="8454" width="9.875" style="404" customWidth="1"/>
    <col min="8455" max="8455" width="2.5" style="404" customWidth="1"/>
    <col min="8456" max="8459" width="3.5" style="404" customWidth="1"/>
    <col min="8460" max="8460" width="4.375" style="404" customWidth="1"/>
    <col min="8461" max="8472" width="3.5" style="404" customWidth="1"/>
    <col min="8473" max="8473" width="3.75" style="404" customWidth="1"/>
    <col min="8474" max="8474" width="3.5" style="404" customWidth="1"/>
    <col min="8475" max="8475" width="0.125" style="404" customWidth="1"/>
    <col min="8476" max="8704" width="3.5" style="404"/>
    <col min="8705" max="8705" width="3" style="404" customWidth="1"/>
    <col min="8706" max="8709" width="3.5" style="404" customWidth="1"/>
    <col min="8710" max="8710" width="9.875" style="404" customWidth="1"/>
    <col min="8711" max="8711" width="2.5" style="404" customWidth="1"/>
    <col min="8712" max="8715" width="3.5" style="404" customWidth="1"/>
    <col min="8716" max="8716" width="4.375" style="404" customWidth="1"/>
    <col min="8717" max="8728" width="3.5" style="404" customWidth="1"/>
    <col min="8729" max="8729" width="3.75" style="404" customWidth="1"/>
    <col min="8730" max="8730" width="3.5" style="404" customWidth="1"/>
    <col min="8731" max="8731" width="0.125" style="404" customWidth="1"/>
    <col min="8732" max="8960" width="3.5" style="404"/>
    <col min="8961" max="8961" width="3" style="404" customWidth="1"/>
    <col min="8962" max="8965" width="3.5" style="404" customWidth="1"/>
    <col min="8966" max="8966" width="9.875" style="404" customWidth="1"/>
    <col min="8967" max="8967" width="2.5" style="404" customWidth="1"/>
    <col min="8968" max="8971" width="3.5" style="404" customWidth="1"/>
    <col min="8972" max="8972" width="4.375" style="404" customWidth="1"/>
    <col min="8973" max="8984" width="3.5" style="404" customWidth="1"/>
    <col min="8985" max="8985" width="3.75" style="404" customWidth="1"/>
    <col min="8986" max="8986" width="3.5" style="404" customWidth="1"/>
    <col min="8987" max="8987" width="0.125" style="404" customWidth="1"/>
    <col min="8988" max="9216" width="3.5" style="404"/>
    <col min="9217" max="9217" width="3" style="404" customWidth="1"/>
    <col min="9218" max="9221" width="3.5" style="404" customWidth="1"/>
    <col min="9222" max="9222" width="9.875" style="404" customWidth="1"/>
    <col min="9223" max="9223" width="2.5" style="404" customWidth="1"/>
    <col min="9224" max="9227" width="3.5" style="404" customWidth="1"/>
    <col min="9228" max="9228" width="4.375" style="404" customWidth="1"/>
    <col min="9229" max="9240" width="3.5" style="404" customWidth="1"/>
    <col min="9241" max="9241" width="3.75" style="404" customWidth="1"/>
    <col min="9242" max="9242" width="3.5" style="404" customWidth="1"/>
    <col min="9243" max="9243" width="0.125" style="404" customWidth="1"/>
    <col min="9244" max="9472" width="3.5" style="404"/>
    <col min="9473" max="9473" width="3" style="404" customWidth="1"/>
    <col min="9474" max="9477" width="3.5" style="404" customWidth="1"/>
    <col min="9478" max="9478" width="9.875" style="404" customWidth="1"/>
    <col min="9479" max="9479" width="2.5" style="404" customWidth="1"/>
    <col min="9480" max="9483" width="3.5" style="404" customWidth="1"/>
    <col min="9484" max="9484" width="4.375" style="404" customWidth="1"/>
    <col min="9485" max="9496" width="3.5" style="404" customWidth="1"/>
    <col min="9497" max="9497" width="3.75" style="404" customWidth="1"/>
    <col min="9498" max="9498" width="3.5" style="404" customWidth="1"/>
    <col min="9499" max="9499" width="0.125" style="404" customWidth="1"/>
    <col min="9500" max="9728" width="3.5" style="404"/>
    <col min="9729" max="9729" width="3" style="404" customWidth="1"/>
    <col min="9730" max="9733" width="3.5" style="404" customWidth="1"/>
    <col min="9734" max="9734" width="9.875" style="404" customWidth="1"/>
    <col min="9735" max="9735" width="2.5" style="404" customWidth="1"/>
    <col min="9736" max="9739" width="3.5" style="404" customWidth="1"/>
    <col min="9740" max="9740" width="4.375" style="404" customWidth="1"/>
    <col min="9741" max="9752" width="3.5" style="404" customWidth="1"/>
    <col min="9753" max="9753" width="3.75" style="404" customWidth="1"/>
    <col min="9754" max="9754" width="3.5" style="404" customWidth="1"/>
    <col min="9755" max="9755" width="0.125" style="404" customWidth="1"/>
    <col min="9756" max="9984" width="3.5" style="404"/>
    <col min="9985" max="9985" width="3" style="404" customWidth="1"/>
    <col min="9986" max="9989" width="3.5" style="404" customWidth="1"/>
    <col min="9990" max="9990" width="9.875" style="404" customWidth="1"/>
    <col min="9991" max="9991" width="2.5" style="404" customWidth="1"/>
    <col min="9992" max="9995" width="3.5" style="404" customWidth="1"/>
    <col min="9996" max="9996" width="4.375" style="404" customWidth="1"/>
    <col min="9997" max="10008" width="3.5" style="404" customWidth="1"/>
    <col min="10009" max="10009" width="3.75" style="404" customWidth="1"/>
    <col min="10010" max="10010" width="3.5" style="404" customWidth="1"/>
    <col min="10011" max="10011" width="0.125" style="404" customWidth="1"/>
    <col min="10012" max="10240" width="3.5" style="404"/>
    <col min="10241" max="10241" width="3" style="404" customWidth="1"/>
    <col min="10242" max="10245" width="3.5" style="404" customWidth="1"/>
    <col min="10246" max="10246" width="9.875" style="404" customWidth="1"/>
    <col min="10247" max="10247" width="2.5" style="404" customWidth="1"/>
    <col min="10248" max="10251" width="3.5" style="404" customWidth="1"/>
    <col min="10252" max="10252" width="4.375" style="404" customWidth="1"/>
    <col min="10253" max="10264" width="3.5" style="404" customWidth="1"/>
    <col min="10265" max="10265" width="3.75" style="404" customWidth="1"/>
    <col min="10266" max="10266" width="3.5" style="404" customWidth="1"/>
    <col min="10267" max="10267" width="0.125" style="404" customWidth="1"/>
    <col min="10268" max="10496" width="3.5" style="404"/>
    <col min="10497" max="10497" width="3" style="404" customWidth="1"/>
    <col min="10498" max="10501" width="3.5" style="404" customWidth="1"/>
    <col min="10502" max="10502" width="9.875" style="404" customWidth="1"/>
    <col min="10503" max="10503" width="2.5" style="404" customWidth="1"/>
    <col min="10504" max="10507" width="3.5" style="404" customWidth="1"/>
    <col min="10508" max="10508" width="4.375" style="404" customWidth="1"/>
    <col min="10509" max="10520" width="3.5" style="404" customWidth="1"/>
    <col min="10521" max="10521" width="3.75" style="404" customWidth="1"/>
    <col min="10522" max="10522" width="3.5" style="404" customWidth="1"/>
    <col min="10523" max="10523" width="0.125" style="404" customWidth="1"/>
    <col min="10524" max="10752" width="3.5" style="404"/>
    <col min="10753" max="10753" width="3" style="404" customWidth="1"/>
    <col min="10754" max="10757" width="3.5" style="404" customWidth="1"/>
    <col min="10758" max="10758" width="9.875" style="404" customWidth="1"/>
    <col min="10759" max="10759" width="2.5" style="404" customWidth="1"/>
    <col min="10760" max="10763" width="3.5" style="404" customWidth="1"/>
    <col min="10764" max="10764" width="4.375" style="404" customWidth="1"/>
    <col min="10765" max="10776" width="3.5" style="404" customWidth="1"/>
    <col min="10777" max="10777" width="3.75" style="404" customWidth="1"/>
    <col min="10778" max="10778" width="3.5" style="404" customWidth="1"/>
    <col min="10779" max="10779" width="0.125" style="404" customWidth="1"/>
    <col min="10780" max="11008" width="3.5" style="404"/>
    <col min="11009" max="11009" width="3" style="404" customWidth="1"/>
    <col min="11010" max="11013" width="3.5" style="404" customWidth="1"/>
    <col min="11014" max="11014" width="9.875" style="404" customWidth="1"/>
    <col min="11015" max="11015" width="2.5" style="404" customWidth="1"/>
    <col min="11016" max="11019" width="3.5" style="404" customWidth="1"/>
    <col min="11020" max="11020" width="4.375" style="404" customWidth="1"/>
    <col min="11021" max="11032" width="3.5" style="404" customWidth="1"/>
    <col min="11033" max="11033" width="3.75" style="404" customWidth="1"/>
    <col min="11034" max="11034" width="3.5" style="404" customWidth="1"/>
    <col min="11035" max="11035" width="0.125" style="404" customWidth="1"/>
    <col min="11036" max="11264" width="3.5" style="404"/>
    <col min="11265" max="11265" width="3" style="404" customWidth="1"/>
    <col min="11266" max="11269" width="3.5" style="404" customWidth="1"/>
    <col min="11270" max="11270" width="9.875" style="404" customWidth="1"/>
    <col min="11271" max="11271" width="2.5" style="404" customWidth="1"/>
    <col min="11272" max="11275" width="3.5" style="404" customWidth="1"/>
    <col min="11276" max="11276" width="4.375" style="404" customWidth="1"/>
    <col min="11277" max="11288" width="3.5" style="404" customWidth="1"/>
    <col min="11289" max="11289" width="3.75" style="404" customWidth="1"/>
    <col min="11290" max="11290" width="3.5" style="404" customWidth="1"/>
    <col min="11291" max="11291" width="0.125" style="404" customWidth="1"/>
    <col min="11292" max="11520" width="3.5" style="404"/>
    <col min="11521" max="11521" width="3" style="404" customWidth="1"/>
    <col min="11522" max="11525" width="3.5" style="404" customWidth="1"/>
    <col min="11526" max="11526" width="9.875" style="404" customWidth="1"/>
    <col min="11527" max="11527" width="2.5" style="404" customWidth="1"/>
    <col min="11528" max="11531" width="3.5" style="404" customWidth="1"/>
    <col min="11532" max="11532" width="4.375" style="404" customWidth="1"/>
    <col min="11533" max="11544" width="3.5" style="404" customWidth="1"/>
    <col min="11545" max="11545" width="3.75" style="404" customWidth="1"/>
    <col min="11546" max="11546" width="3.5" style="404" customWidth="1"/>
    <col min="11547" max="11547" width="0.125" style="404" customWidth="1"/>
    <col min="11548" max="11776" width="3.5" style="404"/>
    <col min="11777" max="11777" width="3" style="404" customWidth="1"/>
    <col min="11778" max="11781" width="3.5" style="404" customWidth="1"/>
    <col min="11782" max="11782" width="9.875" style="404" customWidth="1"/>
    <col min="11783" max="11783" width="2.5" style="404" customWidth="1"/>
    <col min="11784" max="11787" width="3.5" style="404" customWidth="1"/>
    <col min="11788" max="11788" width="4.375" style="404" customWidth="1"/>
    <col min="11789" max="11800" width="3.5" style="404" customWidth="1"/>
    <col min="11801" max="11801" width="3.75" style="404" customWidth="1"/>
    <col min="11802" max="11802" width="3.5" style="404" customWidth="1"/>
    <col min="11803" max="11803" width="0.125" style="404" customWidth="1"/>
    <col min="11804" max="12032" width="3.5" style="404"/>
    <col min="12033" max="12033" width="3" style="404" customWidth="1"/>
    <col min="12034" max="12037" width="3.5" style="404" customWidth="1"/>
    <col min="12038" max="12038" width="9.875" style="404" customWidth="1"/>
    <col min="12039" max="12039" width="2.5" style="404" customWidth="1"/>
    <col min="12040" max="12043" width="3.5" style="404" customWidth="1"/>
    <col min="12044" max="12044" width="4.375" style="404" customWidth="1"/>
    <col min="12045" max="12056" width="3.5" style="404" customWidth="1"/>
    <col min="12057" max="12057" width="3.75" style="404" customWidth="1"/>
    <col min="12058" max="12058" width="3.5" style="404" customWidth="1"/>
    <col min="12059" max="12059" width="0.125" style="404" customWidth="1"/>
    <col min="12060" max="12288" width="3.5" style="404"/>
    <col min="12289" max="12289" width="3" style="404" customWidth="1"/>
    <col min="12290" max="12293" width="3.5" style="404" customWidth="1"/>
    <col min="12294" max="12294" width="9.875" style="404" customWidth="1"/>
    <col min="12295" max="12295" width="2.5" style="404" customWidth="1"/>
    <col min="12296" max="12299" width="3.5" style="404" customWidth="1"/>
    <col min="12300" max="12300" width="4.375" style="404" customWidth="1"/>
    <col min="12301" max="12312" width="3.5" style="404" customWidth="1"/>
    <col min="12313" max="12313" width="3.75" style="404" customWidth="1"/>
    <col min="12314" max="12314" width="3.5" style="404" customWidth="1"/>
    <col min="12315" max="12315" width="0.125" style="404" customWidth="1"/>
    <col min="12316" max="12544" width="3.5" style="404"/>
    <col min="12545" max="12545" width="3" style="404" customWidth="1"/>
    <col min="12546" max="12549" width="3.5" style="404" customWidth="1"/>
    <col min="12550" max="12550" width="9.875" style="404" customWidth="1"/>
    <col min="12551" max="12551" width="2.5" style="404" customWidth="1"/>
    <col min="12552" max="12555" width="3.5" style="404" customWidth="1"/>
    <col min="12556" max="12556" width="4.375" style="404" customWidth="1"/>
    <col min="12557" max="12568" width="3.5" style="404" customWidth="1"/>
    <col min="12569" max="12569" width="3.75" style="404" customWidth="1"/>
    <col min="12570" max="12570" width="3.5" style="404" customWidth="1"/>
    <col min="12571" max="12571" width="0.125" style="404" customWidth="1"/>
    <col min="12572" max="12800" width="3.5" style="404"/>
    <col min="12801" max="12801" width="3" style="404" customWidth="1"/>
    <col min="12802" max="12805" width="3.5" style="404" customWidth="1"/>
    <col min="12806" max="12806" width="9.875" style="404" customWidth="1"/>
    <col min="12807" max="12807" width="2.5" style="404" customWidth="1"/>
    <col min="12808" max="12811" width="3.5" style="404" customWidth="1"/>
    <col min="12812" max="12812" width="4.375" style="404" customWidth="1"/>
    <col min="12813" max="12824" width="3.5" style="404" customWidth="1"/>
    <col min="12825" max="12825" width="3.75" style="404" customWidth="1"/>
    <col min="12826" max="12826" width="3.5" style="404" customWidth="1"/>
    <col min="12827" max="12827" width="0.125" style="404" customWidth="1"/>
    <col min="12828" max="13056" width="3.5" style="404"/>
    <col min="13057" max="13057" width="3" style="404" customWidth="1"/>
    <col min="13058" max="13061" width="3.5" style="404" customWidth="1"/>
    <col min="13062" max="13062" width="9.875" style="404" customWidth="1"/>
    <col min="13063" max="13063" width="2.5" style="404" customWidth="1"/>
    <col min="13064" max="13067" width="3.5" style="404" customWidth="1"/>
    <col min="13068" max="13068" width="4.375" style="404" customWidth="1"/>
    <col min="13069" max="13080" width="3.5" style="404" customWidth="1"/>
    <col min="13081" max="13081" width="3.75" style="404" customWidth="1"/>
    <col min="13082" max="13082" width="3.5" style="404" customWidth="1"/>
    <col min="13083" max="13083" width="0.125" style="404" customWidth="1"/>
    <col min="13084" max="13312" width="3.5" style="404"/>
    <col min="13313" max="13313" width="3" style="404" customWidth="1"/>
    <col min="13314" max="13317" width="3.5" style="404" customWidth="1"/>
    <col min="13318" max="13318" width="9.875" style="404" customWidth="1"/>
    <col min="13319" max="13319" width="2.5" style="404" customWidth="1"/>
    <col min="13320" max="13323" width="3.5" style="404" customWidth="1"/>
    <col min="13324" max="13324" width="4.375" style="404" customWidth="1"/>
    <col min="13325" max="13336" width="3.5" style="404" customWidth="1"/>
    <col min="13337" max="13337" width="3.75" style="404" customWidth="1"/>
    <col min="13338" max="13338" width="3.5" style="404" customWidth="1"/>
    <col min="13339" max="13339" width="0.125" style="404" customWidth="1"/>
    <col min="13340" max="13568" width="3.5" style="404"/>
    <col min="13569" max="13569" width="3" style="404" customWidth="1"/>
    <col min="13570" max="13573" width="3.5" style="404" customWidth="1"/>
    <col min="13574" max="13574" width="9.875" style="404" customWidth="1"/>
    <col min="13575" max="13575" width="2.5" style="404" customWidth="1"/>
    <col min="13576" max="13579" width="3.5" style="404" customWidth="1"/>
    <col min="13580" max="13580" width="4.375" style="404" customWidth="1"/>
    <col min="13581" max="13592" width="3.5" style="404" customWidth="1"/>
    <col min="13593" max="13593" width="3.75" style="404" customWidth="1"/>
    <col min="13594" max="13594" width="3.5" style="404" customWidth="1"/>
    <col min="13595" max="13595" width="0.125" style="404" customWidth="1"/>
    <col min="13596" max="13824" width="3.5" style="404"/>
    <col min="13825" max="13825" width="3" style="404" customWidth="1"/>
    <col min="13826" max="13829" width="3.5" style="404" customWidth="1"/>
    <col min="13830" max="13830" width="9.875" style="404" customWidth="1"/>
    <col min="13831" max="13831" width="2.5" style="404" customWidth="1"/>
    <col min="13832" max="13835" width="3.5" style="404" customWidth="1"/>
    <col min="13836" max="13836" width="4.375" style="404" customWidth="1"/>
    <col min="13837" max="13848" width="3.5" style="404" customWidth="1"/>
    <col min="13849" max="13849" width="3.75" style="404" customWidth="1"/>
    <col min="13850" max="13850" width="3.5" style="404" customWidth="1"/>
    <col min="13851" max="13851" width="0.125" style="404" customWidth="1"/>
    <col min="13852" max="14080" width="3.5" style="404"/>
    <col min="14081" max="14081" width="3" style="404" customWidth="1"/>
    <col min="14082" max="14085" width="3.5" style="404" customWidth="1"/>
    <col min="14086" max="14086" width="9.875" style="404" customWidth="1"/>
    <col min="14087" max="14087" width="2.5" style="404" customWidth="1"/>
    <col min="14088" max="14091" width="3.5" style="404" customWidth="1"/>
    <col min="14092" max="14092" width="4.375" style="404" customWidth="1"/>
    <col min="14093" max="14104" width="3.5" style="404" customWidth="1"/>
    <col min="14105" max="14105" width="3.75" style="404" customWidth="1"/>
    <col min="14106" max="14106" width="3.5" style="404" customWidth="1"/>
    <col min="14107" max="14107" width="0.125" style="404" customWidth="1"/>
    <col min="14108" max="14336" width="3.5" style="404"/>
    <col min="14337" max="14337" width="3" style="404" customWidth="1"/>
    <col min="14338" max="14341" width="3.5" style="404" customWidth="1"/>
    <col min="14342" max="14342" width="9.875" style="404" customWidth="1"/>
    <col min="14343" max="14343" width="2.5" style="404" customWidth="1"/>
    <col min="14344" max="14347" width="3.5" style="404" customWidth="1"/>
    <col min="14348" max="14348" width="4.375" style="404" customWidth="1"/>
    <col min="14349" max="14360" width="3.5" style="404" customWidth="1"/>
    <col min="14361" max="14361" width="3.75" style="404" customWidth="1"/>
    <col min="14362" max="14362" width="3.5" style="404" customWidth="1"/>
    <col min="14363" max="14363" width="0.125" style="404" customWidth="1"/>
    <col min="14364" max="14592" width="3.5" style="404"/>
    <col min="14593" max="14593" width="3" style="404" customWidth="1"/>
    <col min="14594" max="14597" width="3.5" style="404" customWidth="1"/>
    <col min="14598" max="14598" width="9.875" style="404" customWidth="1"/>
    <col min="14599" max="14599" width="2.5" style="404" customWidth="1"/>
    <col min="14600" max="14603" width="3.5" style="404" customWidth="1"/>
    <col min="14604" max="14604" width="4.375" style="404" customWidth="1"/>
    <col min="14605" max="14616" width="3.5" style="404" customWidth="1"/>
    <col min="14617" max="14617" width="3.75" style="404" customWidth="1"/>
    <col min="14618" max="14618" width="3.5" style="404" customWidth="1"/>
    <col min="14619" max="14619" width="0.125" style="404" customWidth="1"/>
    <col min="14620" max="14848" width="3.5" style="404"/>
    <col min="14849" max="14849" width="3" style="404" customWidth="1"/>
    <col min="14850" max="14853" width="3.5" style="404" customWidth="1"/>
    <col min="14854" max="14854" width="9.875" style="404" customWidth="1"/>
    <col min="14855" max="14855" width="2.5" style="404" customWidth="1"/>
    <col min="14856" max="14859" width="3.5" style="404" customWidth="1"/>
    <col min="14860" max="14860" width="4.375" style="404" customWidth="1"/>
    <col min="14861" max="14872" width="3.5" style="404" customWidth="1"/>
    <col min="14873" max="14873" width="3.75" style="404" customWidth="1"/>
    <col min="14874" max="14874" width="3.5" style="404" customWidth="1"/>
    <col min="14875" max="14875" width="0.125" style="404" customWidth="1"/>
    <col min="14876" max="15104" width="3.5" style="404"/>
    <col min="15105" max="15105" width="3" style="404" customWidth="1"/>
    <col min="15106" max="15109" width="3.5" style="404" customWidth="1"/>
    <col min="15110" max="15110" width="9.875" style="404" customWidth="1"/>
    <col min="15111" max="15111" width="2.5" style="404" customWidth="1"/>
    <col min="15112" max="15115" width="3.5" style="404" customWidth="1"/>
    <col min="15116" max="15116" width="4.375" style="404" customWidth="1"/>
    <col min="15117" max="15128" width="3.5" style="404" customWidth="1"/>
    <col min="15129" max="15129" width="3.75" style="404" customWidth="1"/>
    <col min="15130" max="15130" width="3.5" style="404" customWidth="1"/>
    <col min="15131" max="15131" width="0.125" style="404" customWidth="1"/>
    <col min="15132" max="15360" width="3.5" style="404"/>
    <col min="15361" max="15361" width="3" style="404" customWidth="1"/>
    <col min="15362" max="15365" width="3.5" style="404" customWidth="1"/>
    <col min="15366" max="15366" width="9.875" style="404" customWidth="1"/>
    <col min="15367" max="15367" width="2.5" style="404" customWidth="1"/>
    <col min="15368" max="15371" width="3.5" style="404" customWidth="1"/>
    <col min="15372" max="15372" width="4.375" style="404" customWidth="1"/>
    <col min="15373" max="15384" width="3.5" style="404" customWidth="1"/>
    <col min="15385" max="15385" width="3.75" style="404" customWidth="1"/>
    <col min="15386" max="15386" width="3.5" style="404" customWidth="1"/>
    <col min="15387" max="15387" width="0.125" style="404" customWidth="1"/>
    <col min="15388" max="15616" width="3.5" style="404"/>
    <col min="15617" max="15617" width="3" style="404" customWidth="1"/>
    <col min="15618" max="15621" width="3.5" style="404" customWidth="1"/>
    <col min="15622" max="15622" width="9.875" style="404" customWidth="1"/>
    <col min="15623" max="15623" width="2.5" style="404" customWidth="1"/>
    <col min="15624" max="15627" width="3.5" style="404" customWidth="1"/>
    <col min="15628" max="15628" width="4.375" style="404" customWidth="1"/>
    <col min="15629" max="15640" width="3.5" style="404" customWidth="1"/>
    <col min="15641" max="15641" width="3.75" style="404" customWidth="1"/>
    <col min="15642" max="15642" width="3.5" style="404" customWidth="1"/>
    <col min="15643" max="15643" width="0.125" style="404" customWidth="1"/>
    <col min="15644" max="15872" width="3.5" style="404"/>
    <col min="15873" max="15873" width="3" style="404" customWidth="1"/>
    <col min="15874" max="15877" width="3.5" style="404" customWidth="1"/>
    <col min="15878" max="15878" width="9.875" style="404" customWidth="1"/>
    <col min="15879" max="15879" width="2.5" style="404" customWidth="1"/>
    <col min="15880" max="15883" width="3.5" style="404" customWidth="1"/>
    <col min="15884" max="15884" width="4.375" style="404" customWidth="1"/>
    <col min="15885" max="15896" width="3.5" style="404" customWidth="1"/>
    <col min="15897" max="15897" width="3.75" style="404" customWidth="1"/>
    <col min="15898" max="15898" width="3.5" style="404" customWidth="1"/>
    <col min="15899" max="15899" width="0.125" style="404" customWidth="1"/>
    <col min="15900" max="16128" width="3.5" style="404"/>
    <col min="16129" max="16129" width="3" style="404" customWidth="1"/>
    <col min="16130" max="16133" width="3.5" style="404" customWidth="1"/>
    <col min="16134" max="16134" width="9.875" style="404" customWidth="1"/>
    <col min="16135" max="16135" width="2.5" style="404" customWidth="1"/>
    <col min="16136" max="16139" width="3.5" style="404" customWidth="1"/>
    <col min="16140" max="16140" width="4.375" style="404" customWidth="1"/>
    <col min="16141" max="16152" width="3.5" style="404" customWidth="1"/>
    <col min="16153" max="16153" width="3.75" style="404" customWidth="1"/>
    <col min="16154" max="16154" width="3.5" style="404" customWidth="1"/>
    <col min="16155" max="16155" width="0.125" style="404" customWidth="1"/>
    <col min="16156" max="16384" width="3.5" style="404"/>
  </cols>
  <sheetData>
    <row r="1" spans="1:27" s="403" customFormat="1" x14ac:dyDescent="0.15">
      <c r="A1" s="403" t="s">
        <v>529</v>
      </c>
    </row>
    <row r="2" spans="1:27" s="403" customFormat="1" x14ac:dyDescent="0.15"/>
    <row r="3" spans="1:27" s="403" customFormat="1" x14ac:dyDescent="0.15">
      <c r="A3" s="980" t="s">
        <v>365</v>
      </c>
      <c r="B3" s="980"/>
      <c r="C3" s="980"/>
      <c r="D3" s="980"/>
      <c r="E3" s="980"/>
      <c r="F3" s="980"/>
      <c r="G3" s="980"/>
      <c r="H3" s="980"/>
      <c r="I3" s="980"/>
      <c r="J3" s="980"/>
      <c r="K3" s="980"/>
      <c r="L3" s="980"/>
      <c r="M3" s="980"/>
      <c r="N3" s="980"/>
      <c r="O3" s="980"/>
      <c r="P3" s="980"/>
      <c r="Q3" s="980"/>
      <c r="R3" s="980"/>
      <c r="S3" s="980"/>
      <c r="T3" s="980"/>
      <c r="U3" s="980"/>
      <c r="V3" s="980"/>
      <c r="W3" s="980"/>
      <c r="X3" s="980"/>
      <c r="Y3" s="980"/>
    </row>
    <row r="4" spans="1:27" s="403" customFormat="1" ht="24.75" customHeight="1" x14ac:dyDescent="0.15">
      <c r="A4" s="1003" t="s">
        <v>528</v>
      </c>
      <c r="B4" s="1004"/>
      <c r="C4" s="1004"/>
      <c r="D4" s="1004"/>
      <c r="E4" s="1004"/>
      <c r="F4" s="1004"/>
      <c r="G4" s="1004"/>
      <c r="H4" s="1004"/>
      <c r="I4" s="1004"/>
      <c r="J4" s="1004"/>
      <c r="K4" s="1004"/>
      <c r="L4" s="1004"/>
      <c r="M4" s="1004"/>
      <c r="N4" s="1004"/>
    </row>
    <row r="5" spans="1:27" s="403" customFormat="1" ht="27.75" customHeight="1" x14ac:dyDescent="0.15">
      <c r="A5" s="964" t="s">
        <v>190</v>
      </c>
      <c r="B5" s="964"/>
      <c r="C5" s="964"/>
      <c r="D5" s="964"/>
      <c r="E5" s="964"/>
      <c r="F5" s="965"/>
      <c r="G5" s="966"/>
      <c r="H5" s="966"/>
      <c r="I5" s="966"/>
      <c r="J5" s="966"/>
      <c r="K5" s="966"/>
      <c r="L5" s="1002"/>
      <c r="M5" s="981" t="s">
        <v>191</v>
      </c>
      <c r="N5" s="982"/>
      <c r="O5" s="982"/>
      <c r="P5" s="983"/>
      <c r="Q5" s="984" t="s">
        <v>366</v>
      </c>
      <c r="R5" s="985"/>
      <c r="S5" s="985"/>
      <c r="T5" s="985"/>
      <c r="U5" s="985"/>
      <c r="V5" s="985"/>
      <c r="W5" s="985"/>
      <c r="X5" s="985"/>
      <c r="Y5" s="986"/>
    </row>
    <row r="6" spans="1:27" x14ac:dyDescent="0.15">
      <c r="A6" s="981" t="s">
        <v>193</v>
      </c>
      <c r="B6" s="982"/>
      <c r="C6" s="982"/>
      <c r="D6" s="982"/>
      <c r="E6" s="983"/>
      <c r="F6" s="993" t="s">
        <v>367</v>
      </c>
      <c r="G6" s="994"/>
      <c r="H6" s="994"/>
      <c r="I6" s="994"/>
      <c r="J6" s="994"/>
      <c r="K6" s="994"/>
      <c r="L6" s="994"/>
      <c r="M6" s="994"/>
      <c r="N6" s="994"/>
      <c r="O6" s="994"/>
      <c r="P6" s="994"/>
      <c r="Q6" s="994"/>
      <c r="R6" s="994"/>
      <c r="S6" s="994"/>
      <c r="T6" s="994"/>
      <c r="U6" s="994"/>
      <c r="V6" s="994"/>
      <c r="W6" s="994"/>
      <c r="X6" s="994"/>
      <c r="Y6" s="995"/>
    </row>
    <row r="7" spans="1:27" x14ac:dyDescent="0.15">
      <c r="A7" s="987"/>
      <c r="B7" s="988"/>
      <c r="C7" s="988"/>
      <c r="D7" s="988"/>
      <c r="E7" s="989"/>
      <c r="F7" s="996"/>
      <c r="G7" s="997"/>
      <c r="H7" s="997"/>
      <c r="I7" s="997"/>
      <c r="J7" s="997"/>
      <c r="K7" s="997"/>
      <c r="L7" s="997"/>
      <c r="M7" s="997"/>
      <c r="N7" s="997"/>
      <c r="O7" s="997"/>
      <c r="P7" s="997"/>
      <c r="Q7" s="997"/>
      <c r="R7" s="997"/>
      <c r="S7" s="997"/>
      <c r="T7" s="997"/>
      <c r="U7" s="997"/>
      <c r="V7" s="997"/>
      <c r="W7" s="997"/>
      <c r="X7" s="997"/>
      <c r="Y7" s="998"/>
    </row>
    <row r="8" spans="1:27" ht="11.25" customHeight="1" x14ac:dyDescent="0.15">
      <c r="A8" s="990"/>
      <c r="B8" s="991"/>
      <c r="C8" s="991"/>
      <c r="D8" s="991"/>
      <c r="E8" s="992"/>
      <c r="F8" s="999"/>
      <c r="G8" s="1000"/>
      <c r="H8" s="1000"/>
      <c r="I8" s="1000"/>
      <c r="J8" s="1000"/>
      <c r="K8" s="1000"/>
      <c r="L8" s="1000"/>
      <c r="M8" s="1000"/>
      <c r="N8" s="1000"/>
      <c r="O8" s="1000"/>
      <c r="P8" s="1000"/>
      <c r="Q8" s="1000"/>
      <c r="R8" s="1000"/>
      <c r="S8" s="1000"/>
      <c r="T8" s="1000"/>
      <c r="U8" s="1000"/>
      <c r="V8" s="1000"/>
      <c r="W8" s="1000"/>
      <c r="X8" s="1000"/>
      <c r="Y8" s="1001"/>
    </row>
    <row r="9" spans="1:27" s="403" customFormat="1" x14ac:dyDescent="0.15"/>
    <row r="10" spans="1:27" s="403" customFormat="1" x14ac:dyDescent="0.15">
      <c r="A10" s="405"/>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7"/>
    </row>
    <row r="11" spans="1:27" s="403" customFormat="1" x14ac:dyDescent="0.15">
      <c r="A11" s="408" t="s">
        <v>368</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10"/>
    </row>
    <row r="12" spans="1:27" s="403" customFormat="1" x14ac:dyDescent="0.15">
      <c r="A12" s="408"/>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10"/>
    </row>
    <row r="13" spans="1:27" s="403" customFormat="1" ht="23.25" customHeight="1" x14ac:dyDescent="0.15">
      <c r="A13" s="408"/>
      <c r="B13" s="409" t="s">
        <v>516</v>
      </c>
      <c r="C13" s="409"/>
      <c r="D13" s="409"/>
      <c r="E13" s="409"/>
      <c r="F13" s="409"/>
      <c r="G13" s="409"/>
      <c r="H13" s="409"/>
      <c r="I13" s="409"/>
      <c r="J13" s="409"/>
      <c r="K13" s="409"/>
      <c r="L13" s="409"/>
      <c r="M13" s="409"/>
      <c r="N13" s="409"/>
      <c r="O13" s="409"/>
      <c r="P13" s="409"/>
      <c r="Q13" s="963" t="str">
        <f>IFERROR(IF(G16/G15&gt;=0.5,"CLEAR","FAILURE"),"下記表を入力してください")</f>
        <v>下記表を入力してください</v>
      </c>
      <c r="R13" s="963"/>
      <c r="S13" s="963"/>
      <c r="T13" s="963"/>
      <c r="U13" s="963"/>
      <c r="V13" s="409"/>
      <c r="W13" s="409"/>
      <c r="X13" s="409"/>
      <c r="Y13" s="409"/>
      <c r="Z13" s="409"/>
      <c r="AA13" s="410"/>
    </row>
    <row r="14" spans="1:27" s="403" customFormat="1" ht="6.75" customHeight="1" x14ac:dyDescent="0.15">
      <c r="A14" s="408"/>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10"/>
    </row>
    <row r="15" spans="1:27" s="403" customFormat="1" ht="26.25" customHeight="1" x14ac:dyDescent="0.15">
      <c r="A15" s="408"/>
      <c r="B15" s="975" t="s">
        <v>517</v>
      </c>
      <c r="C15" s="976"/>
      <c r="D15" s="976"/>
      <c r="E15" s="976"/>
      <c r="F15" s="977"/>
      <c r="G15" s="965"/>
      <c r="H15" s="966"/>
      <c r="I15" s="966"/>
      <c r="J15" s="966"/>
      <c r="K15" s="966"/>
      <c r="L15" s="411" t="s">
        <v>202</v>
      </c>
      <c r="M15" s="409"/>
      <c r="N15" s="409"/>
      <c r="O15" s="409"/>
      <c r="P15" s="409"/>
      <c r="Q15" s="409"/>
      <c r="R15" s="409"/>
      <c r="S15" s="409"/>
      <c r="T15" s="409"/>
      <c r="U15" s="409"/>
      <c r="V15" s="409"/>
      <c r="W15" s="409"/>
      <c r="X15" s="409"/>
      <c r="Y15" s="410"/>
    </row>
    <row r="16" spans="1:27" s="403" customFormat="1" ht="26.25" customHeight="1" x14ac:dyDescent="0.15">
      <c r="A16" s="408"/>
      <c r="B16" s="975" t="s">
        <v>369</v>
      </c>
      <c r="C16" s="976"/>
      <c r="D16" s="976"/>
      <c r="E16" s="976"/>
      <c r="F16" s="977"/>
      <c r="G16" s="965"/>
      <c r="H16" s="966"/>
      <c r="I16" s="966"/>
      <c r="J16" s="966"/>
      <c r="K16" s="966"/>
      <c r="L16" s="411" t="s">
        <v>202</v>
      </c>
      <c r="M16" s="409" t="s">
        <v>370</v>
      </c>
      <c r="N16" s="409"/>
      <c r="O16" s="409"/>
      <c r="P16" s="409"/>
      <c r="Q16" s="409"/>
      <c r="R16" s="409"/>
      <c r="S16" s="409"/>
      <c r="T16" s="409"/>
      <c r="U16" s="409"/>
      <c r="V16" s="409"/>
      <c r="W16" s="409"/>
      <c r="X16" s="409"/>
      <c r="Y16" s="410"/>
    </row>
    <row r="17" spans="1:29" s="403" customFormat="1" ht="17.25" customHeight="1" x14ac:dyDescent="0.15">
      <c r="A17" s="408"/>
      <c r="B17" s="412" t="s">
        <v>371</v>
      </c>
      <c r="C17" s="413"/>
      <c r="D17" s="413"/>
      <c r="E17" s="413"/>
      <c r="F17" s="413"/>
      <c r="G17" s="406"/>
      <c r="H17" s="406"/>
      <c r="I17" s="406"/>
      <c r="J17" s="406"/>
      <c r="K17" s="406"/>
      <c r="L17" s="414"/>
      <c r="M17" s="409"/>
      <c r="N17" s="409"/>
      <c r="O17" s="409"/>
      <c r="P17" s="409"/>
      <c r="Q17" s="409"/>
      <c r="R17" s="409"/>
      <c r="S17" s="409"/>
      <c r="T17" s="409"/>
      <c r="U17" s="409"/>
      <c r="V17" s="409"/>
      <c r="W17" s="409"/>
      <c r="X17" s="409"/>
      <c r="Y17" s="410"/>
    </row>
    <row r="18" spans="1:29" s="403" customFormat="1" ht="15.75" customHeight="1" x14ac:dyDescent="0.15">
      <c r="A18" s="408"/>
      <c r="B18" s="412" t="s">
        <v>372</v>
      </c>
      <c r="C18" s="415"/>
      <c r="D18" s="415"/>
      <c r="E18" s="415"/>
      <c r="F18" s="415"/>
      <c r="G18" s="409"/>
      <c r="H18" s="409"/>
      <c r="I18" s="409"/>
      <c r="J18" s="409"/>
      <c r="K18" s="409"/>
      <c r="L18" s="416"/>
      <c r="M18" s="409"/>
      <c r="N18" s="409"/>
      <c r="O18" s="409"/>
      <c r="P18" s="409"/>
      <c r="Q18" s="409"/>
      <c r="R18" s="409"/>
      <c r="S18" s="409"/>
      <c r="T18" s="409"/>
      <c r="U18" s="409"/>
      <c r="V18" s="409"/>
      <c r="W18" s="409"/>
      <c r="X18" s="409"/>
      <c r="Y18" s="410"/>
    </row>
    <row r="19" spans="1:29" s="403" customFormat="1" ht="15.75" customHeight="1" x14ac:dyDescent="0.15">
      <c r="A19" s="408"/>
      <c r="B19" s="412" t="s">
        <v>373</v>
      </c>
      <c r="C19" s="415"/>
      <c r="D19" s="415"/>
      <c r="E19" s="415"/>
      <c r="F19" s="415"/>
      <c r="G19" s="409"/>
      <c r="H19" s="409"/>
      <c r="I19" s="409"/>
      <c r="J19" s="409"/>
      <c r="K19" s="409"/>
      <c r="L19" s="416"/>
      <c r="M19" s="409"/>
      <c r="N19" s="409"/>
      <c r="O19" s="409"/>
      <c r="P19" s="409"/>
      <c r="Q19" s="409"/>
      <c r="R19" s="409"/>
      <c r="S19" s="409"/>
      <c r="T19" s="409"/>
      <c r="U19" s="409"/>
      <c r="V19" s="409"/>
      <c r="W19" s="409"/>
      <c r="X19" s="409"/>
      <c r="Y19" s="410"/>
    </row>
    <row r="20" spans="1:29" s="403" customFormat="1" ht="26.25" customHeight="1" x14ac:dyDescent="0.15">
      <c r="A20" s="408"/>
      <c r="B20" s="409"/>
      <c r="C20" s="409"/>
      <c r="D20" s="409"/>
      <c r="E20" s="409"/>
      <c r="F20" s="409"/>
      <c r="G20" s="409"/>
      <c r="H20" s="409"/>
      <c r="I20" s="409"/>
      <c r="J20" s="409"/>
      <c r="K20" s="409"/>
      <c r="L20" s="416"/>
      <c r="M20" s="409"/>
      <c r="N20" s="409"/>
      <c r="O20" s="409"/>
      <c r="P20" s="409"/>
      <c r="Q20" s="409"/>
      <c r="R20" s="409"/>
      <c r="S20" s="409"/>
      <c r="T20" s="409"/>
      <c r="U20" s="409"/>
      <c r="V20" s="409"/>
      <c r="W20" s="409"/>
      <c r="X20" s="409"/>
      <c r="Y20" s="410"/>
    </row>
    <row r="21" spans="1:29" s="403" customFormat="1" ht="23.25" customHeight="1" x14ac:dyDescent="0.15">
      <c r="A21" s="408"/>
      <c r="B21" s="409" t="s">
        <v>446</v>
      </c>
      <c r="C21" s="409"/>
      <c r="D21" s="409"/>
      <c r="E21" s="409"/>
      <c r="F21" s="409"/>
      <c r="G21" s="409"/>
      <c r="H21" s="409"/>
      <c r="I21" s="409"/>
      <c r="J21" s="409"/>
      <c r="K21" s="409"/>
      <c r="L21" s="409"/>
      <c r="M21" s="409"/>
      <c r="N21" s="409"/>
      <c r="O21" s="409"/>
      <c r="P21" s="409"/>
      <c r="Q21" s="967" t="str">
        <f>IF(C24="","修了者の数を入力してください",IF(C24&gt;=I24,"CLEAR","FAILURE"))</f>
        <v>修了者の数を入力してください</v>
      </c>
      <c r="R21" s="968"/>
      <c r="S21" s="968"/>
      <c r="T21" s="968"/>
      <c r="U21" s="969"/>
      <c r="V21" s="409"/>
      <c r="W21" s="409"/>
      <c r="X21" s="409"/>
      <c r="Y21" s="410"/>
    </row>
    <row r="22" spans="1:29" s="403" customFormat="1" x14ac:dyDescent="0.15">
      <c r="A22" s="408"/>
      <c r="B22" s="409"/>
      <c r="C22" s="409"/>
      <c r="D22" s="409"/>
      <c r="E22" s="409"/>
      <c r="F22" s="409"/>
      <c r="G22" s="409"/>
      <c r="H22" s="409"/>
      <c r="I22" s="409"/>
      <c r="J22" s="409"/>
      <c r="K22" s="409"/>
      <c r="L22" s="409"/>
      <c r="M22" s="409"/>
      <c r="N22" s="409"/>
      <c r="O22" s="409"/>
      <c r="P22" s="409"/>
      <c r="Q22" s="409"/>
      <c r="R22" s="409"/>
      <c r="S22" s="409"/>
      <c r="T22" s="409"/>
      <c r="U22" s="409"/>
      <c r="V22" s="409"/>
      <c r="W22" s="409"/>
      <c r="X22" s="409"/>
      <c r="Y22" s="410"/>
    </row>
    <row r="23" spans="1:29" s="403" customFormat="1" ht="17.25" customHeight="1" x14ac:dyDescent="0.15">
      <c r="C23" s="964" t="s">
        <v>444</v>
      </c>
      <c r="D23" s="964"/>
      <c r="E23" s="964"/>
      <c r="F23" s="964"/>
      <c r="G23" s="964"/>
      <c r="H23" s="964"/>
      <c r="I23" s="964" t="s">
        <v>445</v>
      </c>
      <c r="J23" s="964"/>
      <c r="K23" s="964"/>
      <c r="L23" s="964"/>
      <c r="M23" s="964"/>
      <c r="N23" s="964"/>
      <c r="O23" s="409"/>
      <c r="P23" s="409"/>
      <c r="Q23" s="409"/>
      <c r="R23" s="409"/>
      <c r="S23" s="409"/>
      <c r="T23" s="409"/>
      <c r="U23" s="409"/>
      <c r="V23" s="409"/>
      <c r="W23" s="409"/>
      <c r="X23" s="409"/>
      <c r="Y23" s="409"/>
      <c r="Z23" s="409"/>
      <c r="AA23" s="409"/>
      <c r="AB23" s="409"/>
    </row>
    <row r="24" spans="1:29" s="403" customFormat="1" ht="24" customHeight="1" x14ac:dyDescent="0.15">
      <c r="C24" s="965"/>
      <c r="D24" s="966"/>
      <c r="E24" s="966"/>
      <c r="F24" s="966"/>
      <c r="G24" s="966"/>
      <c r="H24" s="417" t="s">
        <v>125</v>
      </c>
      <c r="I24" s="978">
        <f>ROUNDUP(MAX(0,G16-19)/10,0)+1</f>
        <v>1</v>
      </c>
      <c r="J24" s="979"/>
      <c r="K24" s="979"/>
      <c r="L24" s="979"/>
      <c r="M24" s="979"/>
      <c r="N24" s="417" t="s">
        <v>125</v>
      </c>
      <c r="O24" s="409"/>
      <c r="P24" s="409"/>
      <c r="Q24" s="409"/>
      <c r="R24" s="409"/>
      <c r="S24" s="409"/>
      <c r="T24" s="409"/>
      <c r="U24" s="412"/>
      <c r="V24" s="412"/>
      <c r="W24" s="412"/>
      <c r="X24" s="412"/>
      <c r="Y24" s="412"/>
      <c r="Z24" s="412"/>
      <c r="AA24" s="416"/>
      <c r="AB24" s="409"/>
      <c r="AC24" s="409"/>
    </row>
    <row r="25" spans="1:29" s="403" customFormat="1" ht="21.75" customHeight="1" x14ac:dyDescent="0.15">
      <c r="A25" s="408"/>
      <c r="B25" s="974" t="s">
        <v>454</v>
      </c>
      <c r="C25" s="974"/>
      <c r="D25" s="974"/>
      <c r="E25" s="974"/>
      <c r="F25" s="974"/>
      <c r="G25" s="974"/>
      <c r="H25" s="974"/>
      <c r="I25" s="974"/>
      <c r="J25" s="974"/>
      <c r="K25" s="974"/>
      <c r="L25" s="974"/>
      <c r="M25" s="974"/>
      <c r="N25" s="974"/>
      <c r="O25" s="409"/>
      <c r="P25" s="409"/>
      <c r="Q25" s="409"/>
      <c r="R25" s="409"/>
      <c r="S25" s="409"/>
      <c r="T25" s="409"/>
      <c r="U25" s="409"/>
      <c r="V25" s="409"/>
      <c r="W25" s="409"/>
      <c r="X25" s="409"/>
      <c r="Y25" s="410"/>
      <c r="Z25" s="409"/>
      <c r="AA25" s="409"/>
    </row>
    <row r="26" spans="1:29" s="403" customFormat="1" ht="13.5" customHeight="1" x14ac:dyDescent="0.15">
      <c r="A26" s="408"/>
      <c r="B26" s="416"/>
      <c r="C26" s="412" t="s">
        <v>451</v>
      </c>
      <c r="D26" s="416"/>
      <c r="E26" s="416"/>
      <c r="F26" s="416"/>
      <c r="G26" s="416"/>
      <c r="H26" s="416"/>
      <c r="I26" s="416"/>
      <c r="J26" s="416"/>
      <c r="K26" s="416"/>
      <c r="L26" s="416"/>
      <c r="M26" s="416"/>
      <c r="N26" s="416"/>
      <c r="O26" s="409"/>
      <c r="P26" s="409"/>
      <c r="Q26" s="409"/>
      <c r="R26" s="409"/>
      <c r="S26" s="409"/>
      <c r="T26" s="409"/>
      <c r="U26" s="409"/>
      <c r="V26" s="409"/>
      <c r="W26" s="409"/>
      <c r="X26" s="409"/>
      <c r="Y26" s="410"/>
      <c r="Z26" s="409"/>
      <c r="AA26" s="409"/>
    </row>
    <row r="27" spans="1:29" s="403" customFormat="1" ht="13.5" customHeight="1" x14ac:dyDescent="0.15">
      <c r="A27" s="408"/>
      <c r="B27" s="416"/>
      <c r="C27" s="412" t="s">
        <v>452</v>
      </c>
      <c r="D27" s="416"/>
      <c r="E27" s="416"/>
      <c r="F27" s="416"/>
      <c r="G27" s="416"/>
      <c r="H27" s="416"/>
      <c r="I27" s="416"/>
      <c r="J27" s="416"/>
      <c r="K27" s="416"/>
      <c r="L27" s="416"/>
      <c r="M27" s="416"/>
      <c r="N27" s="416"/>
      <c r="O27" s="409"/>
      <c r="P27" s="409"/>
      <c r="Q27" s="409"/>
      <c r="R27" s="409"/>
      <c r="S27" s="409"/>
      <c r="T27" s="409"/>
      <c r="U27" s="409"/>
      <c r="V27" s="409"/>
      <c r="W27" s="409"/>
      <c r="X27" s="409"/>
      <c r="Y27" s="410"/>
      <c r="Z27" s="409"/>
      <c r="AA27" s="409"/>
    </row>
    <row r="28" spans="1:29" s="403" customFormat="1" ht="13.5" customHeight="1" x14ac:dyDescent="0.15">
      <c r="A28" s="408"/>
      <c r="B28" s="416"/>
      <c r="C28" s="412" t="s">
        <v>453</v>
      </c>
      <c r="D28" s="416"/>
      <c r="E28" s="416"/>
      <c r="F28" s="416"/>
      <c r="G28" s="416"/>
      <c r="H28" s="416"/>
      <c r="I28" s="416"/>
      <c r="J28" s="416"/>
      <c r="K28" s="416"/>
      <c r="L28" s="416"/>
      <c r="M28" s="416"/>
      <c r="N28" s="416"/>
      <c r="O28" s="409"/>
      <c r="P28" s="409"/>
      <c r="Q28" s="409"/>
      <c r="R28" s="409"/>
      <c r="S28" s="409"/>
      <c r="T28" s="409"/>
      <c r="U28" s="409"/>
      <c r="V28" s="409"/>
      <c r="W28" s="409"/>
      <c r="X28" s="409"/>
      <c r="Y28" s="410"/>
      <c r="Z28" s="409"/>
      <c r="AA28" s="409"/>
    </row>
    <row r="29" spans="1:29" s="403" customFormat="1" ht="21" customHeight="1" x14ac:dyDescent="0.15">
      <c r="A29" s="408"/>
      <c r="B29" s="416"/>
      <c r="C29" s="416"/>
      <c r="D29" s="416"/>
      <c r="E29" s="416"/>
      <c r="F29" s="416"/>
      <c r="G29" s="416"/>
      <c r="H29" s="416"/>
      <c r="I29" s="416"/>
      <c r="J29" s="416"/>
      <c r="K29" s="416"/>
      <c r="L29" s="416"/>
      <c r="M29" s="416"/>
      <c r="N29" s="416"/>
      <c r="O29" s="409"/>
      <c r="P29" s="409"/>
      <c r="Q29" s="409"/>
      <c r="R29" s="409"/>
      <c r="S29" s="409"/>
      <c r="T29" s="409"/>
      <c r="U29" s="409"/>
      <c r="V29" s="409"/>
      <c r="W29" s="409"/>
      <c r="X29" s="409"/>
      <c r="Y29" s="410"/>
      <c r="Z29" s="409"/>
      <c r="AA29" s="409"/>
    </row>
    <row r="30" spans="1:29" s="403" customFormat="1" ht="13.5" customHeight="1" x14ac:dyDescent="0.15">
      <c r="A30" s="408"/>
      <c r="B30" s="416"/>
      <c r="C30" s="412"/>
      <c r="D30" s="416"/>
      <c r="E30" s="416"/>
      <c r="F30" s="416"/>
      <c r="G30" s="416"/>
      <c r="H30" s="416"/>
      <c r="I30" s="416"/>
      <c r="J30" s="416"/>
      <c r="K30" s="416"/>
      <c r="L30" s="416"/>
      <c r="M30" s="416"/>
      <c r="N30" s="416"/>
      <c r="O30" s="409"/>
      <c r="P30" s="409"/>
      <c r="Q30" s="409"/>
    </row>
    <row r="31" spans="1:29" s="403" customFormat="1" ht="23.25" customHeight="1" x14ac:dyDescent="0.15">
      <c r="A31" s="408"/>
      <c r="B31" s="412" t="s">
        <v>447</v>
      </c>
      <c r="C31" s="412"/>
      <c r="D31" s="412"/>
      <c r="E31" s="412"/>
      <c r="F31" s="412"/>
      <c r="G31" s="412"/>
      <c r="H31" s="412"/>
      <c r="I31" s="412"/>
      <c r="J31" s="412"/>
      <c r="K31" s="412"/>
      <c r="L31" s="412"/>
      <c r="M31" s="412"/>
      <c r="N31" s="412"/>
      <c r="O31" s="418"/>
      <c r="P31" s="418"/>
      <c r="Q31" s="416"/>
      <c r="R31" s="416"/>
      <c r="S31" s="416"/>
      <c r="T31" s="416"/>
      <c r="U31" s="973"/>
      <c r="V31" s="973"/>
      <c r="W31" s="973"/>
      <c r="X31" s="973"/>
    </row>
    <row r="32" spans="1:29" s="403" customFormat="1" ht="21" customHeight="1" x14ac:dyDescent="0.15">
      <c r="A32" s="408"/>
      <c r="B32" s="412"/>
      <c r="C32" s="419" t="s">
        <v>448</v>
      </c>
      <c r="D32" s="419"/>
      <c r="E32" s="419"/>
      <c r="F32" s="419"/>
      <c r="G32" s="419"/>
      <c r="H32" s="419"/>
      <c r="I32" s="419"/>
      <c r="J32" s="419"/>
      <c r="K32" s="419"/>
      <c r="L32" s="419"/>
      <c r="M32" s="412"/>
      <c r="N32" s="412"/>
      <c r="O32" s="418"/>
      <c r="P32" s="418"/>
      <c r="Q32" s="416"/>
      <c r="R32" s="416"/>
      <c r="S32" s="416"/>
      <c r="T32" s="416"/>
    </row>
    <row r="33" spans="1:24" s="403" customFormat="1" ht="15" customHeight="1" x14ac:dyDescent="0.15">
      <c r="A33" s="408"/>
      <c r="B33" s="418"/>
      <c r="C33" s="418"/>
      <c r="D33" s="418"/>
      <c r="E33" s="418"/>
      <c r="F33" s="418"/>
      <c r="G33" s="418"/>
      <c r="H33" s="418"/>
      <c r="I33" s="418"/>
      <c r="J33" s="418"/>
      <c r="K33" s="418"/>
      <c r="L33" s="418"/>
      <c r="M33" s="418"/>
      <c r="N33" s="418"/>
    </row>
    <row r="34" spans="1:24" s="403" customFormat="1" ht="15" customHeight="1" x14ac:dyDescent="0.15">
      <c r="A34" s="408" t="s">
        <v>374</v>
      </c>
      <c r="B34" s="418"/>
      <c r="C34" s="418"/>
      <c r="D34" s="418"/>
      <c r="E34" s="418"/>
      <c r="F34" s="418"/>
      <c r="G34" s="418"/>
      <c r="H34" s="418"/>
      <c r="I34" s="418"/>
      <c r="J34" s="418"/>
      <c r="K34" s="418"/>
      <c r="L34" s="418"/>
    </row>
    <row r="35" spans="1:24" s="403" customFormat="1" ht="15" customHeight="1" x14ac:dyDescent="0.15">
      <c r="A35" s="408"/>
      <c r="B35" s="418"/>
      <c r="C35" s="418"/>
      <c r="D35" s="418"/>
      <c r="E35" s="418"/>
      <c r="F35" s="418"/>
      <c r="G35" s="418"/>
      <c r="H35" s="418"/>
      <c r="I35" s="418"/>
      <c r="J35" s="418"/>
      <c r="K35" s="418"/>
      <c r="L35" s="418"/>
      <c r="M35" s="418"/>
      <c r="N35" s="418"/>
    </row>
    <row r="36" spans="1:24" s="403" customFormat="1" ht="21" customHeight="1" x14ac:dyDescent="0.15">
      <c r="A36" s="408"/>
      <c r="B36" s="409" t="s">
        <v>449</v>
      </c>
      <c r="C36" s="418"/>
      <c r="D36" s="418"/>
      <c r="E36" s="418"/>
      <c r="F36" s="418"/>
      <c r="G36" s="418"/>
      <c r="H36" s="418"/>
      <c r="I36" s="418"/>
      <c r="J36" s="418"/>
      <c r="K36" s="418"/>
      <c r="L36" s="418"/>
      <c r="M36" s="418"/>
      <c r="N36" s="970"/>
      <c r="O36" s="971"/>
      <c r="P36" s="971"/>
      <c r="Q36" s="972"/>
      <c r="R36" s="420" t="s">
        <v>450</v>
      </c>
    </row>
    <row r="37" spans="1:24" s="403" customFormat="1" ht="15" customHeight="1" x14ac:dyDescent="0.15">
      <c r="A37" s="408"/>
      <c r="B37" s="412" t="s">
        <v>455</v>
      </c>
      <c r="C37" s="418"/>
      <c r="D37" s="418"/>
      <c r="E37" s="418"/>
      <c r="F37" s="418"/>
      <c r="G37" s="418"/>
      <c r="H37" s="418"/>
      <c r="I37" s="418"/>
      <c r="J37" s="418"/>
      <c r="K37" s="418"/>
      <c r="L37" s="418"/>
      <c r="M37" s="418"/>
      <c r="N37" s="418"/>
    </row>
    <row r="38" spans="1:24" s="403" customFormat="1" ht="20.25" customHeight="1" x14ac:dyDescent="0.15">
      <c r="A38" s="408"/>
      <c r="B38" s="418"/>
      <c r="C38" s="418"/>
      <c r="D38" s="418"/>
      <c r="E38" s="418"/>
      <c r="F38" s="418"/>
      <c r="G38" s="418"/>
      <c r="H38" s="418"/>
      <c r="I38" s="418"/>
      <c r="J38" s="418"/>
      <c r="K38" s="418"/>
      <c r="L38" s="418"/>
      <c r="M38" s="418"/>
      <c r="N38" s="418"/>
    </row>
    <row r="39" spans="1:24" s="403" customFormat="1" ht="24" customHeight="1" x14ac:dyDescent="0.15">
      <c r="A39" s="408"/>
      <c r="B39" s="409" t="s">
        <v>456</v>
      </c>
      <c r="C39" s="418"/>
      <c r="D39" s="418"/>
      <c r="E39" s="418"/>
      <c r="F39" s="418"/>
      <c r="G39" s="418"/>
      <c r="H39" s="418"/>
      <c r="I39" s="418"/>
      <c r="J39" s="418"/>
      <c r="K39" s="418"/>
      <c r="L39" s="418"/>
      <c r="M39" s="418"/>
      <c r="N39" s="418"/>
      <c r="U39" s="973"/>
      <c r="V39" s="973"/>
      <c r="W39" s="973"/>
      <c r="X39" s="973"/>
    </row>
    <row r="40" spans="1:24" s="421" customFormat="1" ht="14.25" customHeight="1" x14ac:dyDescent="0.15">
      <c r="B40" s="422" t="s">
        <v>457</v>
      </c>
    </row>
    <row r="41" spans="1:24" s="421" customFormat="1" ht="18" customHeight="1" x14ac:dyDescent="0.15"/>
    <row r="42" spans="1:24" s="421" customFormat="1" x14ac:dyDescent="0.15">
      <c r="O42" s="404"/>
      <c r="P42" s="404"/>
      <c r="Q42" s="404"/>
      <c r="R42" s="404"/>
      <c r="S42" s="404"/>
      <c r="T42" s="404"/>
    </row>
    <row r="43" spans="1:24" s="421" customFormat="1" x14ac:dyDescent="0.15">
      <c r="O43" s="404"/>
      <c r="P43" s="404"/>
      <c r="Q43" s="404"/>
      <c r="R43" s="404"/>
      <c r="S43" s="404"/>
      <c r="T43" s="404"/>
    </row>
    <row r="44" spans="1:24" s="421" customFormat="1" x14ac:dyDescent="0.15"/>
    <row r="45" spans="1:24" s="421" customFormat="1" x14ac:dyDescent="0.15"/>
    <row r="46" spans="1:24" x14ac:dyDescent="0.15">
      <c r="O46" s="421"/>
      <c r="P46" s="421"/>
      <c r="Q46" s="421"/>
      <c r="R46" s="421"/>
      <c r="S46" s="421"/>
      <c r="T46" s="421"/>
    </row>
    <row r="47" spans="1:24" x14ac:dyDescent="0.15">
      <c r="O47" s="421"/>
      <c r="P47" s="421"/>
      <c r="Q47" s="421"/>
      <c r="R47" s="421"/>
      <c r="S47" s="421"/>
      <c r="T47" s="421"/>
    </row>
    <row r="48" spans="1:24" s="421" customFormat="1" x14ac:dyDescent="0.15"/>
    <row r="49" spans="15:20" s="421" customFormat="1" x14ac:dyDescent="0.15"/>
    <row r="50" spans="15:20" s="421" customFormat="1" x14ac:dyDescent="0.15">
      <c r="O50" s="404"/>
      <c r="P50" s="404"/>
      <c r="Q50" s="404"/>
      <c r="R50" s="404"/>
      <c r="S50" s="404"/>
      <c r="T50" s="404"/>
    </row>
    <row r="51" spans="15:20" s="421" customFormat="1" x14ac:dyDescent="0.15">
      <c r="O51" s="404"/>
      <c r="P51" s="404"/>
      <c r="Q51" s="404"/>
      <c r="R51" s="404"/>
      <c r="S51" s="404"/>
      <c r="T51" s="404"/>
    </row>
    <row r="52" spans="15:20" s="421" customFormat="1" x14ac:dyDescent="0.15">
      <c r="O52" s="404"/>
      <c r="P52" s="404"/>
      <c r="Q52" s="404"/>
      <c r="R52" s="404"/>
      <c r="S52" s="404"/>
      <c r="T52" s="404"/>
    </row>
    <row r="53" spans="15:20" s="421" customFormat="1" x14ac:dyDescent="0.15">
      <c r="O53" s="404"/>
      <c r="P53" s="404"/>
      <c r="Q53" s="404"/>
      <c r="R53" s="404"/>
      <c r="S53" s="404"/>
      <c r="T53" s="404"/>
    </row>
  </sheetData>
  <sheetProtection sheet="1" objects="1" scenarios="1"/>
  <mergeCells count="22">
    <mergeCell ref="A3:Y3"/>
    <mergeCell ref="A5:E5"/>
    <mergeCell ref="M5:P5"/>
    <mergeCell ref="Q5:Y5"/>
    <mergeCell ref="A6:E8"/>
    <mergeCell ref="F6:Y8"/>
    <mergeCell ref="F5:L5"/>
    <mergeCell ref="A4:N4"/>
    <mergeCell ref="U39:X39"/>
    <mergeCell ref="B25:N25"/>
    <mergeCell ref="U31:X31"/>
    <mergeCell ref="B15:F15"/>
    <mergeCell ref="G15:K15"/>
    <mergeCell ref="B16:F16"/>
    <mergeCell ref="G16:K16"/>
    <mergeCell ref="I24:M24"/>
    <mergeCell ref="I23:N23"/>
    <mergeCell ref="Q13:U13"/>
    <mergeCell ref="C23:H23"/>
    <mergeCell ref="C24:G24"/>
    <mergeCell ref="Q21:U21"/>
    <mergeCell ref="N36:Q36"/>
  </mergeCells>
  <phoneticPr fontId="2"/>
  <dataValidations count="3">
    <dataValidation type="whole" allowBlank="1" showInputMessage="1" showErrorMessage="1" sqref="I24:M24 C24:G24 N36:Q36">
      <formula1>0</formula1>
      <formula2>100</formula2>
    </dataValidation>
    <dataValidation type="list" allowBlank="1" showInputMessage="1" showErrorMessage="1" sqref="U31:X31">
      <formula1>"該当あり"</formula1>
    </dataValidation>
    <dataValidation type="list" allowBlank="1" showInputMessage="1" showErrorMessage="1" sqref="U39:X39">
      <formula1>"該当有り"</formula1>
    </dataValidation>
  </dataValidations>
  <printOptions horizontalCentered="1" verticalCentered="1"/>
  <pageMargins left="0.59055118110236227" right="0" top="0.59055118110236227" bottom="0" header="0.51181102362204722" footer="0.51181102362204722"/>
  <pageSetup paperSize="9" scale="97" orientation="portrait" blackAndWhite="1"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2"/>
  <sheetViews>
    <sheetView tabSelected="1" view="pageBreakPreview" zoomScale="115" zoomScaleNormal="100" zoomScaleSheetLayoutView="115" workbookViewId="0">
      <selection activeCell="C1" sqref="C1"/>
    </sheetView>
  </sheetViews>
  <sheetFormatPr defaultRowHeight="21" customHeight="1" x14ac:dyDescent="0.15"/>
  <cols>
    <col min="1" max="2" width="1.625" style="425" customWidth="1"/>
    <col min="3" max="3" width="49.5" style="425" customWidth="1"/>
    <col min="4" max="14" width="8.75" style="425" customWidth="1"/>
    <col min="15" max="15" width="10.75" style="425" customWidth="1"/>
    <col min="16" max="18" width="9" style="425"/>
    <col min="19" max="20" width="0" style="425" hidden="1" customWidth="1"/>
    <col min="21" max="257" width="9" style="425"/>
    <col min="258" max="258" width="1.625" style="425" customWidth="1"/>
    <col min="259" max="259" width="27" style="425" customWidth="1"/>
    <col min="260" max="270" width="7.25" style="425" customWidth="1"/>
    <col min="271" max="271" width="7.5" style="425" customWidth="1"/>
    <col min="272" max="513" width="9" style="425"/>
    <col min="514" max="514" width="1.625" style="425" customWidth="1"/>
    <col min="515" max="515" width="27" style="425" customWidth="1"/>
    <col min="516" max="526" width="7.25" style="425" customWidth="1"/>
    <col min="527" max="527" width="7.5" style="425" customWidth="1"/>
    <col min="528" max="769" width="9" style="425"/>
    <col min="770" max="770" width="1.625" style="425" customWidth="1"/>
    <col min="771" max="771" width="27" style="425" customWidth="1"/>
    <col min="772" max="782" width="7.25" style="425" customWidth="1"/>
    <col min="783" max="783" width="7.5" style="425" customWidth="1"/>
    <col min="784" max="1025" width="9" style="425"/>
    <col min="1026" max="1026" width="1.625" style="425" customWidth="1"/>
    <col min="1027" max="1027" width="27" style="425" customWidth="1"/>
    <col min="1028" max="1038" width="7.25" style="425" customWidth="1"/>
    <col min="1039" max="1039" width="7.5" style="425" customWidth="1"/>
    <col min="1040" max="1281" width="9" style="425"/>
    <col min="1282" max="1282" width="1.625" style="425" customWidth="1"/>
    <col min="1283" max="1283" width="27" style="425" customWidth="1"/>
    <col min="1284" max="1294" width="7.25" style="425" customWidth="1"/>
    <col min="1295" max="1295" width="7.5" style="425" customWidth="1"/>
    <col min="1296" max="1537" width="9" style="425"/>
    <col min="1538" max="1538" width="1.625" style="425" customWidth="1"/>
    <col min="1539" max="1539" width="27" style="425" customWidth="1"/>
    <col min="1540" max="1550" width="7.25" style="425" customWidth="1"/>
    <col min="1551" max="1551" width="7.5" style="425" customWidth="1"/>
    <col min="1552" max="1793" width="9" style="425"/>
    <col min="1794" max="1794" width="1.625" style="425" customWidth="1"/>
    <col min="1795" max="1795" width="27" style="425" customWidth="1"/>
    <col min="1796" max="1806" width="7.25" style="425" customWidth="1"/>
    <col min="1807" max="1807" width="7.5" style="425" customWidth="1"/>
    <col min="1808" max="2049" width="9" style="425"/>
    <col min="2050" max="2050" width="1.625" style="425" customWidth="1"/>
    <col min="2051" max="2051" width="27" style="425" customWidth="1"/>
    <col min="2052" max="2062" width="7.25" style="425" customWidth="1"/>
    <col min="2063" max="2063" width="7.5" style="425" customWidth="1"/>
    <col min="2064" max="2305" width="9" style="425"/>
    <col min="2306" max="2306" width="1.625" style="425" customWidth="1"/>
    <col min="2307" max="2307" width="27" style="425" customWidth="1"/>
    <col min="2308" max="2318" width="7.25" style="425" customWidth="1"/>
    <col min="2319" max="2319" width="7.5" style="425" customWidth="1"/>
    <col min="2320" max="2561" width="9" style="425"/>
    <col min="2562" max="2562" width="1.625" style="425" customWidth="1"/>
    <col min="2563" max="2563" width="27" style="425" customWidth="1"/>
    <col min="2564" max="2574" width="7.25" style="425" customWidth="1"/>
    <col min="2575" max="2575" width="7.5" style="425" customWidth="1"/>
    <col min="2576" max="2817" width="9" style="425"/>
    <col min="2818" max="2818" width="1.625" style="425" customWidth="1"/>
    <col min="2819" max="2819" width="27" style="425" customWidth="1"/>
    <col min="2820" max="2830" width="7.25" style="425" customWidth="1"/>
    <col min="2831" max="2831" width="7.5" style="425" customWidth="1"/>
    <col min="2832" max="3073" width="9" style="425"/>
    <col min="3074" max="3074" width="1.625" style="425" customWidth="1"/>
    <col min="3075" max="3075" width="27" style="425" customWidth="1"/>
    <col min="3076" max="3086" width="7.25" style="425" customWidth="1"/>
    <col min="3087" max="3087" width="7.5" style="425" customWidth="1"/>
    <col min="3088" max="3329" width="9" style="425"/>
    <col min="3330" max="3330" width="1.625" style="425" customWidth="1"/>
    <col min="3331" max="3331" width="27" style="425" customWidth="1"/>
    <col min="3332" max="3342" width="7.25" style="425" customWidth="1"/>
    <col min="3343" max="3343" width="7.5" style="425" customWidth="1"/>
    <col min="3344" max="3585" width="9" style="425"/>
    <col min="3586" max="3586" width="1.625" style="425" customWidth="1"/>
    <col min="3587" max="3587" width="27" style="425" customWidth="1"/>
    <col min="3588" max="3598" width="7.25" style="425" customWidth="1"/>
    <col min="3599" max="3599" width="7.5" style="425" customWidth="1"/>
    <col min="3600" max="3841" width="9" style="425"/>
    <col min="3842" max="3842" width="1.625" style="425" customWidth="1"/>
    <col min="3843" max="3843" width="27" style="425" customWidth="1"/>
    <col min="3844" max="3854" width="7.25" style="425" customWidth="1"/>
    <col min="3855" max="3855" width="7.5" style="425" customWidth="1"/>
    <col min="3856" max="4097" width="9" style="425"/>
    <col min="4098" max="4098" width="1.625" style="425" customWidth="1"/>
    <col min="4099" max="4099" width="27" style="425" customWidth="1"/>
    <col min="4100" max="4110" width="7.25" style="425" customWidth="1"/>
    <col min="4111" max="4111" width="7.5" style="425" customWidth="1"/>
    <col min="4112" max="4353" width="9" style="425"/>
    <col min="4354" max="4354" width="1.625" style="425" customWidth="1"/>
    <col min="4355" max="4355" width="27" style="425" customWidth="1"/>
    <col min="4356" max="4366" width="7.25" style="425" customWidth="1"/>
    <col min="4367" max="4367" width="7.5" style="425" customWidth="1"/>
    <col min="4368" max="4609" width="9" style="425"/>
    <col min="4610" max="4610" width="1.625" style="425" customWidth="1"/>
    <col min="4611" max="4611" width="27" style="425" customWidth="1"/>
    <col min="4612" max="4622" width="7.25" style="425" customWidth="1"/>
    <col min="4623" max="4623" width="7.5" style="425" customWidth="1"/>
    <col min="4624" max="4865" width="9" style="425"/>
    <col min="4866" max="4866" width="1.625" style="425" customWidth="1"/>
    <col min="4867" max="4867" width="27" style="425" customWidth="1"/>
    <col min="4868" max="4878" width="7.25" style="425" customWidth="1"/>
    <col min="4879" max="4879" width="7.5" style="425" customWidth="1"/>
    <col min="4880" max="5121" width="9" style="425"/>
    <col min="5122" max="5122" width="1.625" style="425" customWidth="1"/>
    <col min="5123" max="5123" width="27" style="425" customWidth="1"/>
    <col min="5124" max="5134" width="7.25" style="425" customWidth="1"/>
    <col min="5135" max="5135" width="7.5" style="425" customWidth="1"/>
    <col min="5136" max="5377" width="9" style="425"/>
    <col min="5378" max="5378" width="1.625" style="425" customWidth="1"/>
    <col min="5379" max="5379" width="27" style="425" customWidth="1"/>
    <col min="5380" max="5390" width="7.25" style="425" customWidth="1"/>
    <col min="5391" max="5391" width="7.5" style="425" customWidth="1"/>
    <col min="5392" max="5633" width="9" style="425"/>
    <col min="5634" max="5634" width="1.625" style="425" customWidth="1"/>
    <col min="5635" max="5635" width="27" style="425" customWidth="1"/>
    <col min="5636" max="5646" width="7.25" style="425" customWidth="1"/>
    <col min="5647" max="5647" width="7.5" style="425" customWidth="1"/>
    <col min="5648" max="5889" width="9" style="425"/>
    <col min="5890" max="5890" width="1.625" style="425" customWidth="1"/>
    <col min="5891" max="5891" width="27" style="425" customWidth="1"/>
    <col min="5892" max="5902" width="7.25" style="425" customWidth="1"/>
    <col min="5903" max="5903" width="7.5" style="425" customWidth="1"/>
    <col min="5904" max="6145" width="9" style="425"/>
    <col min="6146" max="6146" width="1.625" style="425" customWidth="1"/>
    <col min="6147" max="6147" width="27" style="425" customWidth="1"/>
    <col min="6148" max="6158" width="7.25" style="425" customWidth="1"/>
    <col min="6159" max="6159" width="7.5" style="425" customWidth="1"/>
    <col min="6160" max="6401" width="9" style="425"/>
    <col min="6402" max="6402" width="1.625" style="425" customWidth="1"/>
    <col min="6403" max="6403" width="27" style="425" customWidth="1"/>
    <col min="6404" max="6414" width="7.25" style="425" customWidth="1"/>
    <col min="6415" max="6415" width="7.5" style="425" customWidth="1"/>
    <col min="6416" max="6657" width="9" style="425"/>
    <col min="6658" max="6658" width="1.625" style="425" customWidth="1"/>
    <col min="6659" max="6659" width="27" style="425" customWidth="1"/>
    <col min="6660" max="6670" width="7.25" style="425" customWidth="1"/>
    <col min="6671" max="6671" width="7.5" style="425" customWidth="1"/>
    <col min="6672" max="6913" width="9" style="425"/>
    <col min="6914" max="6914" width="1.625" style="425" customWidth="1"/>
    <col min="6915" max="6915" width="27" style="425" customWidth="1"/>
    <col min="6916" max="6926" width="7.25" style="425" customWidth="1"/>
    <col min="6927" max="6927" width="7.5" style="425" customWidth="1"/>
    <col min="6928" max="7169" width="9" style="425"/>
    <col min="7170" max="7170" width="1.625" style="425" customWidth="1"/>
    <col min="7171" max="7171" width="27" style="425" customWidth="1"/>
    <col min="7172" max="7182" width="7.25" style="425" customWidth="1"/>
    <col min="7183" max="7183" width="7.5" style="425" customWidth="1"/>
    <col min="7184" max="7425" width="9" style="425"/>
    <col min="7426" max="7426" width="1.625" style="425" customWidth="1"/>
    <col min="7427" max="7427" width="27" style="425" customWidth="1"/>
    <col min="7428" max="7438" width="7.25" style="425" customWidth="1"/>
    <col min="7439" max="7439" width="7.5" style="425" customWidth="1"/>
    <col min="7440" max="7681" width="9" style="425"/>
    <col min="7682" max="7682" width="1.625" style="425" customWidth="1"/>
    <col min="7683" max="7683" width="27" style="425" customWidth="1"/>
    <col min="7684" max="7694" width="7.25" style="425" customWidth="1"/>
    <col min="7695" max="7695" width="7.5" style="425" customWidth="1"/>
    <col min="7696" max="7937" width="9" style="425"/>
    <col min="7938" max="7938" width="1.625" style="425" customWidth="1"/>
    <col min="7939" max="7939" width="27" style="425" customWidth="1"/>
    <col min="7940" max="7950" width="7.25" style="425" customWidth="1"/>
    <col min="7951" max="7951" width="7.5" style="425" customWidth="1"/>
    <col min="7952" max="8193" width="9" style="425"/>
    <col min="8194" max="8194" width="1.625" style="425" customWidth="1"/>
    <col min="8195" max="8195" width="27" style="425" customWidth="1"/>
    <col min="8196" max="8206" width="7.25" style="425" customWidth="1"/>
    <col min="8207" max="8207" width="7.5" style="425" customWidth="1"/>
    <col min="8208" max="8449" width="9" style="425"/>
    <col min="8450" max="8450" width="1.625" style="425" customWidth="1"/>
    <col min="8451" max="8451" width="27" style="425" customWidth="1"/>
    <col min="8452" max="8462" width="7.25" style="425" customWidth="1"/>
    <col min="8463" max="8463" width="7.5" style="425" customWidth="1"/>
    <col min="8464" max="8705" width="9" style="425"/>
    <col min="8706" max="8706" width="1.625" style="425" customWidth="1"/>
    <col min="8707" max="8707" width="27" style="425" customWidth="1"/>
    <col min="8708" max="8718" width="7.25" style="425" customWidth="1"/>
    <col min="8719" max="8719" width="7.5" style="425" customWidth="1"/>
    <col min="8720" max="8961" width="9" style="425"/>
    <col min="8962" max="8962" width="1.625" style="425" customWidth="1"/>
    <col min="8963" max="8963" width="27" style="425" customWidth="1"/>
    <col min="8964" max="8974" width="7.25" style="425" customWidth="1"/>
    <col min="8975" max="8975" width="7.5" style="425" customWidth="1"/>
    <col min="8976" max="9217" width="9" style="425"/>
    <col min="9218" max="9218" width="1.625" style="425" customWidth="1"/>
    <col min="9219" max="9219" width="27" style="425" customWidth="1"/>
    <col min="9220" max="9230" width="7.25" style="425" customWidth="1"/>
    <col min="9231" max="9231" width="7.5" style="425" customWidth="1"/>
    <col min="9232" max="9473" width="9" style="425"/>
    <col min="9474" max="9474" width="1.625" style="425" customWidth="1"/>
    <col min="9475" max="9475" width="27" style="425" customWidth="1"/>
    <col min="9476" max="9486" width="7.25" style="425" customWidth="1"/>
    <col min="9487" max="9487" width="7.5" style="425" customWidth="1"/>
    <col min="9488" max="9729" width="9" style="425"/>
    <col min="9730" max="9730" width="1.625" style="425" customWidth="1"/>
    <col min="9731" max="9731" width="27" style="425" customWidth="1"/>
    <col min="9732" max="9742" width="7.25" style="425" customWidth="1"/>
    <col min="9743" max="9743" width="7.5" style="425" customWidth="1"/>
    <col min="9744" max="9985" width="9" style="425"/>
    <col min="9986" max="9986" width="1.625" style="425" customWidth="1"/>
    <col min="9987" max="9987" width="27" style="425" customWidth="1"/>
    <col min="9988" max="9998" width="7.25" style="425" customWidth="1"/>
    <col min="9999" max="9999" width="7.5" style="425" customWidth="1"/>
    <col min="10000" max="10241" width="9" style="425"/>
    <col min="10242" max="10242" width="1.625" style="425" customWidth="1"/>
    <col min="10243" max="10243" width="27" style="425" customWidth="1"/>
    <col min="10244" max="10254" width="7.25" style="425" customWidth="1"/>
    <col min="10255" max="10255" width="7.5" style="425" customWidth="1"/>
    <col min="10256" max="10497" width="9" style="425"/>
    <col min="10498" max="10498" width="1.625" style="425" customWidth="1"/>
    <col min="10499" max="10499" width="27" style="425" customWidth="1"/>
    <col min="10500" max="10510" width="7.25" style="425" customWidth="1"/>
    <col min="10511" max="10511" width="7.5" style="425" customWidth="1"/>
    <col min="10512" max="10753" width="9" style="425"/>
    <col min="10754" max="10754" width="1.625" style="425" customWidth="1"/>
    <col min="10755" max="10755" width="27" style="425" customWidth="1"/>
    <col min="10756" max="10766" width="7.25" style="425" customWidth="1"/>
    <col min="10767" max="10767" width="7.5" style="425" customWidth="1"/>
    <col min="10768" max="11009" width="9" style="425"/>
    <col min="11010" max="11010" width="1.625" style="425" customWidth="1"/>
    <col min="11011" max="11011" width="27" style="425" customWidth="1"/>
    <col min="11012" max="11022" width="7.25" style="425" customWidth="1"/>
    <col min="11023" max="11023" width="7.5" style="425" customWidth="1"/>
    <col min="11024" max="11265" width="9" style="425"/>
    <col min="11266" max="11266" width="1.625" style="425" customWidth="1"/>
    <col min="11267" max="11267" width="27" style="425" customWidth="1"/>
    <col min="11268" max="11278" width="7.25" style="425" customWidth="1"/>
    <col min="11279" max="11279" width="7.5" style="425" customWidth="1"/>
    <col min="11280" max="11521" width="9" style="425"/>
    <col min="11522" max="11522" width="1.625" style="425" customWidth="1"/>
    <col min="11523" max="11523" width="27" style="425" customWidth="1"/>
    <col min="11524" max="11534" width="7.25" style="425" customWidth="1"/>
    <col min="11535" max="11535" width="7.5" style="425" customWidth="1"/>
    <col min="11536" max="11777" width="9" style="425"/>
    <col min="11778" max="11778" width="1.625" style="425" customWidth="1"/>
    <col min="11779" max="11779" width="27" style="425" customWidth="1"/>
    <col min="11780" max="11790" width="7.25" style="425" customWidth="1"/>
    <col min="11791" max="11791" width="7.5" style="425" customWidth="1"/>
    <col min="11792" max="12033" width="9" style="425"/>
    <col min="12034" max="12034" width="1.625" style="425" customWidth="1"/>
    <col min="12035" max="12035" width="27" style="425" customWidth="1"/>
    <col min="12036" max="12046" width="7.25" style="425" customWidth="1"/>
    <col min="12047" max="12047" width="7.5" style="425" customWidth="1"/>
    <col min="12048" max="12289" width="9" style="425"/>
    <col min="12290" max="12290" width="1.625" style="425" customWidth="1"/>
    <col min="12291" max="12291" width="27" style="425" customWidth="1"/>
    <col min="12292" max="12302" width="7.25" style="425" customWidth="1"/>
    <col min="12303" max="12303" width="7.5" style="425" customWidth="1"/>
    <col min="12304" max="12545" width="9" style="425"/>
    <col min="12546" max="12546" width="1.625" style="425" customWidth="1"/>
    <col min="12547" max="12547" width="27" style="425" customWidth="1"/>
    <col min="12548" max="12558" width="7.25" style="425" customWidth="1"/>
    <col min="12559" max="12559" width="7.5" style="425" customWidth="1"/>
    <col min="12560" max="12801" width="9" style="425"/>
    <col min="12802" max="12802" width="1.625" style="425" customWidth="1"/>
    <col min="12803" max="12803" width="27" style="425" customWidth="1"/>
    <col min="12804" max="12814" width="7.25" style="425" customWidth="1"/>
    <col min="12815" max="12815" width="7.5" style="425" customWidth="1"/>
    <col min="12816" max="13057" width="9" style="425"/>
    <col min="13058" max="13058" width="1.625" style="425" customWidth="1"/>
    <col min="13059" max="13059" width="27" style="425" customWidth="1"/>
    <col min="13060" max="13070" width="7.25" style="425" customWidth="1"/>
    <col min="13071" max="13071" width="7.5" style="425" customWidth="1"/>
    <col min="13072" max="13313" width="9" style="425"/>
    <col min="13314" max="13314" width="1.625" style="425" customWidth="1"/>
    <col min="13315" max="13315" width="27" style="425" customWidth="1"/>
    <col min="13316" max="13326" width="7.25" style="425" customWidth="1"/>
    <col min="13327" max="13327" width="7.5" style="425" customWidth="1"/>
    <col min="13328" max="13569" width="9" style="425"/>
    <col min="13570" max="13570" width="1.625" style="425" customWidth="1"/>
    <col min="13571" max="13571" width="27" style="425" customWidth="1"/>
    <col min="13572" max="13582" width="7.25" style="425" customWidth="1"/>
    <col min="13583" max="13583" width="7.5" style="425" customWidth="1"/>
    <col min="13584" max="13825" width="9" style="425"/>
    <col min="13826" max="13826" width="1.625" style="425" customWidth="1"/>
    <col min="13827" max="13827" width="27" style="425" customWidth="1"/>
    <col min="13828" max="13838" width="7.25" style="425" customWidth="1"/>
    <col min="13839" max="13839" width="7.5" style="425" customWidth="1"/>
    <col min="13840" max="14081" width="9" style="425"/>
    <col min="14082" max="14082" width="1.625" style="425" customWidth="1"/>
    <col min="14083" max="14083" width="27" style="425" customWidth="1"/>
    <col min="14084" max="14094" width="7.25" style="425" customWidth="1"/>
    <col min="14095" max="14095" width="7.5" style="425" customWidth="1"/>
    <col min="14096" max="14337" width="9" style="425"/>
    <col min="14338" max="14338" width="1.625" style="425" customWidth="1"/>
    <col min="14339" max="14339" width="27" style="425" customWidth="1"/>
    <col min="14340" max="14350" width="7.25" style="425" customWidth="1"/>
    <col min="14351" max="14351" width="7.5" style="425" customWidth="1"/>
    <col min="14352" max="14593" width="9" style="425"/>
    <col min="14594" max="14594" width="1.625" style="425" customWidth="1"/>
    <col min="14595" max="14595" width="27" style="425" customWidth="1"/>
    <col min="14596" max="14606" width="7.25" style="425" customWidth="1"/>
    <col min="14607" max="14607" width="7.5" style="425" customWidth="1"/>
    <col min="14608" max="14849" width="9" style="425"/>
    <col min="14850" max="14850" width="1.625" style="425" customWidth="1"/>
    <col min="14851" max="14851" width="27" style="425" customWidth="1"/>
    <col min="14852" max="14862" width="7.25" style="425" customWidth="1"/>
    <col min="14863" max="14863" width="7.5" style="425" customWidth="1"/>
    <col min="14864" max="15105" width="9" style="425"/>
    <col min="15106" max="15106" width="1.625" style="425" customWidth="1"/>
    <col min="15107" max="15107" width="27" style="425" customWidth="1"/>
    <col min="15108" max="15118" width="7.25" style="425" customWidth="1"/>
    <col min="15119" max="15119" width="7.5" style="425" customWidth="1"/>
    <col min="15120" max="15361" width="9" style="425"/>
    <col min="15362" max="15362" width="1.625" style="425" customWidth="1"/>
    <col min="15363" max="15363" width="27" style="425" customWidth="1"/>
    <col min="15364" max="15374" width="7.25" style="425" customWidth="1"/>
    <col min="15375" max="15375" width="7.5" style="425" customWidth="1"/>
    <col min="15376" max="15617" width="9" style="425"/>
    <col min="15618" max="15618" width="1.625" style="425" customWidth="1"/>
    <col min="15619" max="15619" width="27" style="425" customWidth="1"/>
    <col min="15620" max="15630" width="7.25" style="425" customWidth="1"/>
    <col min="15631" max="15631" width="7.5" style="425" customWidth="1"/>
    <col min="15632" max="15873" width="9" style="425"/>
    <col min="15874" max="15874" width="1.625" style="425" customWidth="1"/>
    <col min="15875" max="15875" width="27" style="425" customWidth="1"/>
    <col min="15876" max="15886" width="7.25" style="425" customWidth="1"/>
    <col min="15887" max="15887" width="7.5" style="425" customWidth="1"/>
    <col min="15888" max="16129" width="9" style="425"/>
    <col min="16130" max="16130" width="1.625" style="425" customWidth="1"/>
    <col min="16131" max="16131" width="27" style="425" customWidth="1"/>
    <col min="16132" max="16142" width="7.25" style="425" customWidth="1"/>
    <col min="16143" max="16143" width="7.5" style="425" customWidth="1"/>
    <col min="16144" max="16384" width="9" style="425"/>
  </cols>
  <sheetData>
    <row r="1" spans="1:16" ht="21" customHeight="1" thickBot="1" x14ac:dyDescent="0.2">
      <c r="A1" s="424" t="s">
        <v>629</v>
      </c>
      <c r="B1" s="424"/>
    </row>
    <row r="2" spans="1:16" ht="27.75" customHeight="1" thickBot="1" x14ac:dyDescent="0.2">
      <c r="A2" s="424"/>
      <c r="B2" s="424"/>
      <c r="C2" s="425" t="s">
        <v>620</v>
      </c>
      <c r="I2" s="1026" t="s">
        <v>540</v>
      </c>
      <c r="J2" s="1027"/>
      <c r="K2" s="1028"/>
      <c r="L2" s="1028"/>
      <c r="M2" s="1028"/>
      <c r="N2" s="1028"/>
      <c r="O2" s="1029"/>
    </row>
    <row r="3" spans="1:16" ht="27.75" customHeight="1" thickBot="1" x14ac:dyDescent="0.2">
      <c r="A3" s="424"/>
      <c r="B3" s="424"/>
      <c r="C3" s="530" t="s">
        <v>627</v>
      </c>
      <c r="I3" s="1010" t="s">
        <v>544</v>
      </c>
      <c r="J3" s="1030"/>
      <c r="K3" s="1031" t="str">
        <f>IFERROR(VLOOKUP(K2,Sheet1!$A$3:$B$20,2,FALSE),"")</f>
        <v/>
      </c>
      <c r="L3" s="1032"/>
      <c r="M3" s="1032"/>
      <c r="N3" s="1032"/>
      <c r="O3" s="1033"/>
    </row>
    <row r="4" spans="1:16" ht="27.75" customHeight="1" thickBot="1" x14ac:dyDescent="0.2">
      <c r="C4" s="428" t="s">
        <v>577</v>
      </c>
      <c r="D4" s="428"/>
      <c r="I4" s="1026" t="s">
        <v>458</v>
      </c>
      <c r="J4" s="1027"/>
      <c r="K4" s="1028"/>
      <c r="L4" s="1028"/>
      <c r="M4" s="1028"/>
      <c r="N4" s="1028"/>
      <c r="O4" s="1029"/>
    </row>
    <row r="5" spans="1:16" ht="20.25" customHeight="1" x14ac:dyDescent="0.15">
      <c r="C5" s="425" t="s">
        <v>628</v>
      </c>
    </row>
    <row r="6" spans="1:16" s="426" customFormat="1" ht="21" customHeight="1" x14ac:dyDescent="0.15">
      <c r="A6" s="426">
        <v>-1</v>
      </c>
    </row>
    <row r="7" spans="1:16" ht="15" customHeight="1" x14ac:dyDescent="0.15"/>
    <row r="8" spans="1:16" ht="21" customHeight="1" thickBot="1" x14ac:dyDescent="0.2">
      <c r="A8" s="426" t="s">
        <v>599</v>
      </c>
      <c r="C8" s="426"/>
      <c r="N8" s="427"/>
    </row>
    <row r="9" spans="1:16" ht="21" customHeight="1" thickBot="1" x14ac:dyDescent="0.2">
      <c r="B9" s="1010"/>
      <c r="C9" s="1011"/>
      <c r="D9" s="442" t="s">
        <v>97</v>
      </c>
      <c r="E9" s="443" t="s">
        <v>98</v>
      </c>
      <c r="F9" s="443" t="s">
        <v>99</v>
      </c>
      <c r="G9" s="443" t="s">
        <v>100</v>
      </c>
      <c r="H9" s="443" t="s">
        <v>101</v>
      </c>
      <c r="I9" s="443" t="s">
        <v>102</v>
      </c>
      <c r="J9" s="443" t="s">
        <v>103</v>
      </c>
      <c r="K9" s="443" t="s">
        <v>104</v>
      </c>
      <c r="L9" s="443" t="s">
        <v>105</v>
      </c>
      <c r="M9" s="443" t="s">
        <v>106</v>
      </c>
      <c r="N9" s="443" t="s">
        <v>107</v>
      </c>
      <c r="O9" s="456" t="s">
        <v>108</v>
      </c>
    </row>
    <row r="10" spans="1:16" ht="23.25" customHeight="1" thickBot="1" x14ac:dyDescent="0.2">
      <c r="A10" s="449"/>
      <c r="B10" s="1015" t="s">
        <v>576</v>
      </c>
      <c r="C10" s="1016"/>
      <c r="D10" s="471"/>
      <c r="E10" s="472"/>
      <c r="F10" s="473"/>
      <c r="G10" s="473"/>
      <c r="H10" s="473"/>
      <c r="I10" s="473"/>
      <c r="J10" s="473"/>
      <c r="K10" s="473"/>
      <c r="L10" s="473"/>
      <c r="M10" s="473"/>
      <c r="N10" s="472"/>
      <c r="O10" s="511">
        <f t="shared" ref="O10:O15" si="0">SUM(D10:N10)</f>
        <v>0</v>
      </c>
    </row>
    <row r="11" spans="1:16" ht="23.25" customHeight="1" x14ac:dyDescent="0.15">
      <c r="A11" s="449"/>
      <c r="B11" s="446"/>
      <c r="C11" s="452" t="s">
        <v>580</v>
      </c>
      <c r="D11" s="475"/>
      <c r="E11" s="476"/>
      <c r="F11" s="477"/>
      <c r="G11" s="477"/>
      <c r="H11" s="477"/>
      <c r="I11" s="477"/>
      <c r="J11" s="477"/>
      <c r="K11" s="477"/>
      <c r="L11" s="477"/>
      <c r="M11" s="477"/>
      <c r="N11" s="476"/>
      <c r="O11" s="512">
        <f t="shared" si="0"/>
        <v>0</v>
      </c>
    </row>
    <row r="12" spans="1:16" ht="23.25" customHeight="1" x14ac:dyDescent="0.15">
      <c r="A12" s="449"/>
      <c r="B12" s="438"/>
      <c r="C12" s="457" t="s">
        <v>581</v>
      </c>
      <c r="D12" s="479"/>
      <c r="E12" s="480"/>
      <c r="F12" s="480"/>
      <c r="G12" s="480"/>
      <c r="H12" s="480"/>
      <c r="I12" s="480"/>
      <c r="J12" s="480"/>
      <c r="K12" s="480"/>
      <c r="L12" s="480"/>
      <c r="M12" s="480"/>
      <c r="N12" s="480"/>
      <c r="O12" s="513">
        <f t="shared" si="0"/>
        <v>0</v>
      </c>
    </row>
    <row r="13" spans="1:16" ht="23.25" customHeight="1" x14ac:dyDescent="0.15">
      <c r="A13" s="449"/>
      <c r="C13" s="453" t="s">
        <v>582</v>
      </c>
      <c r="D13" s="482">
        <f t="shared" ref="D13:N13" si="1">D11+D12</f>
        <v>0</v>
      </c>
      <c r="E13" s="483">
        <f t="shared" si="1"/>
        <v>0</v>
      </c>
      <c r="F13" s="483">
        <f t="shared" si="1"/>
        <v>0</v>
      </c>
      <c r="G13" s="483">
        <f t="shared" si="1"/>
        <v>0</v>
      </c>
      <c r="H13" s="483">
        <f t="shared" si="1"/>
        <v>0</v>
      </c>
      <c r="I13" s="483">
        <f t="shared" si="1"/>
        <v>0</v>
      </c>
      <c r="J13" s="483">
        <f t="shared" si="1"/>
        <v>0</v>
      </c>
      <c r="K13" s="483">
        <f t="shared" si="1"/>
        <v>0</v>
      </c>
      <c r="L13" s="483">
        <f t="shared" si="1"/>
        <v>0</v>
      </c>
      <c r="M13" s="483">
        <f t="shared" si="1"/>
        <v>0</v>
      </c>
      <c r="N13" s="483">
        <f t="shared" si="1"/>
        <v>0</v>
      </c>
      <c r="O13" s="513">
        <f t="shared" si="0"/>
        <v>0</v>
      </c>
    </row>
    <row r="14" spans="1:16" ht="30" customHeight="1" x14ac:dyDescent="0.15">
      <c r="A14" s="449"/>
      <c r="C14" s="458" t="s">
        <v>583</v>
      </c>
      <c r="D14" s="479"/>
      <c r="E14" s="480"/>
      <c r="F14" s="480"/>
      <c r="G14" s="480"/>
      <c r="H14" s="480"/>
      <c r="I14" s="480"/>
      <c r="J14" s="480"/>
      <c r="K14" s="480"/>
      <c r="L14" s="480"/>
      <c r="M14" s="480"/>
      <c r="N14" s="480"/>
      <c r="O14" s="513">
        <f t="shared" si="0"/>
        <v>0</v>
      </c>
    </row>
    <row r="15" spans="1:16" ht="23.25" customHeight="1" thickBot="1" x14ac:dyDescent="0.2">
      <c r="B15" s="447"/>
      <c r="C15" s="454" t="s">
        <v>585</v>
      </c>
      <c r="D15" s="484">
        <f t="shared" ref="D15:N15" si="2">D13+D14</f>
        <v>0</v>
      </c>
      <c r="E15" s="485">
        <f t="shared" si="2"/>
        <v>0</v>
      </c>
      <c r="F15" s="485">
        <f t="shared" si="2"/>
        <v>0</v>
      </c>
      <c r="G15" s="485">
        <f t="shared" si="2"/>
        <v>0</v>
      </c>
      <c r="H15" s="485">
        <f t="shared" si="2"/>
        <v>0</v>
      </c>
      <c r="I15" s="485">
        <f t="shared" si="2"/>
        <v>0</v>
      </c>
      <c r="J15" s="485">
        <f t="shared" si="2"/>
        <v>0</v>
      </c>
      <c r="K15" s="485">
        <f t="shared" si="2"/>
        <v>0</v>
      </c>
      <c r="L15" s="485">
        <f t="shared" si="2"/>
        <v>0</v>
      </c>
      <c r="M15" s="485">
        <f t="shared" si="2"/>
        <v>0</v>
      </c>
      <c r="N15" s="485">
        <f t="shared" si="2"/>
        <v>0</v>
      </c>
      <c r="O15" s="514">
        <f t="shared" si="0"/>
        <v>0</v>
      </c>
    </row>
    <row r="16" spans="1:16" ht="18.75" customHeight="1" x14ac:dyDescent="0.15">
      <c r="B16" s="438"/>
      <c r="C16" s="437"/>
      <c r="D16" s="515"/>
      <c r="E16" s="515"/>
      <c r="F16" s="515"/>
      <c r="G16" s="515"/>
      <c r="H16" s="515"/>
      <c r="I16" s="515"/>
      <c r="J16" s="515"/>
      <c r="K16" s="515"/>
      <c r="L16" s="515"/>
      <c r="M16" s="515"/>
      <c r="N16" s="515"/>
      <c r="O16" s="515"/>
      <c r="P16" s="438"/>
    </row>
    <row r="17" spans="1:20" ht="23.25" hidden="1" customHeight="1" thickBot="1" x14ac:dyDescent="0.2">
      <c r="A17" s="438"/>
      <c r="B17" s="438"/>
      <c r="C17" s="464" t="s">
        <v>586</v>
      </c>
      <c r="D17" s="467">
        <f t="shared" ref="D17:O17" si="3">IFERROR(D11/D10,0)</f>
        <v>0</v>
      </c>
      <c r="E17" s="467">
        <f t="shared" si="3"/>
        <v>0</v>
      </c>
      <c r="F17" s="467">
        <f t="shared" si="3"/>
        <v>0</v>
      </c>
      <c r="G17" s="467">
        <f t="shared" si="3"/>
        <v>0</v>
      </c>
      <c r="H17" s="467">
        <f t="shared" si="3"/>
        <v>0</v>
      </c>
      <c r="I17" s="467">
        <f t="shared" si="3"/>
        <v>0</v>
      </c>
      <c r="J17" s="467">
        <f t="shared" si="3"/>
        <v>0</v>
      </c>
      <c r="K17" s="467">
        <f t="shared" si="3"/>
        <v>0</v>
      </c>
      <c r="L17" s="467">
        <f t="shared" si="3"/>
        <v>0</v>
      </c>
      <c r="M17" s="467">
        <f t="shared" si="3"/>
        <v>0</v>
      </c>
      <c r="N17" s="467">
        <f t="shared" si="3"/>
        <v>0</v>
      </c>
      <c r="O17" s="467">
        <f t="shared" si="3"/>
        <v>0</v>
      </c>
    </row>
    <row r="18" spans="1:20" ht="37.5" hidden="1" customHeight="1" thickBot="1" x14ac:dyDescent="0.2">
      <c r="A18" s="438"/>
      <c r="C18" s="464" t="s">
        <v>587</v>
      </c>
      <c r="D18" s="467">
        <f t="shared" ref="D18:O18" si="4">IFERROR(D13/D10,0)</f>
        <v>0</v>
      </c>
      <c r="E18" s="467">
        <f t="shared" si="4"/>
        <v>0</v>
      </c>
      <c r="F18" s="467">
        <f t="shared" si="4"/>
        <v>0</v>
      </c>
      <c r="G18" s="467">
        <f t="shared" si="4"/>
        <v>0</v>
      </c>
      <c r="H18" s="467">
        <f t="shared" si="4"/>
        <v>0</v>
      </c>
      <c r="I18" s="467">
        <f t="shared" si="4"/>
        <v>0</v>
      </c>
      <c r="J18" s="467">
        <f t="shared" si="4"/>
        <v>0</v>
      </c>
      <c r="K18" s="467">
        <f t="shared" si="4"/>
        <v>0</v>
      </c>
      <c r="L18" s="467">
        <f t="shared" si="4"/>
        <v>0</v>
      </c>
      <c r="M18" s="467">
        <f t="shared" si="4"/>
        <v>0</v>
      </c>
      <c r="N18" s="467">
        <f t="shared" si="4"/>
        <v>0</v>
      </c>
      <c r="O18" s="467">
        <f t="shared" si="4"/>
        <v>0</v>
      </c>
    </row>
    <row r="19" spans="1:20" ht="17.25" hidden="1" customHeight="1" thickBot="1" x14ac:dyDescent="0.2">
      <c r="B19" s="449"/>
      <c r="C19" s="488" t="s">
        <v>593</v>
      </c>
      <c r="D19" s="520">
        <f t="shared" ref="D19:O19" si="5">IFERROR(D15/D10,0)</f>
        <v>0</v>
      </c>
      <c r="E19" s="520">
        <f t="shared" si="5"/>
        <v>0</v>
      </c>
      <c r="F19" s="520">
        <f t="shared" si="5"/>
        <v>0</v>
      </c>
      <c r="G19" s="520">
        <f t="shared" si="5"/>
        <v>0</v>
      </c>
      <c r="H19" s="520">
        <f t="shared" si="5"/>
        <v>0</v>
      </c>
      <c r="I19" s="520">
        <f t="shared" si="5"/>
        <v>0</v>
      </c>
      <c r="J19" s="520">
        <f t="shared" si="5"/>
        <v>0</v>
      </c>
      <c r="K19" s="520">
        <f t="shared" si="5"/>
        <v>0</v>
      </c>
      <c r="L19" s="520">
        <f t="shared" si="5"/>
        <v>0</v>
      </c>
      <c r="M19" s="520">
        <f t="shared" si="5"/>
        <v>0</v>
      </c>
      <c r="N19" s="520">
        <f t="shared" si="5"/>
        <v>0</v>
      </c>
      <c r="O19" s="520">
        <f t="shared" si="5"/>
        <v>0</v>
      </c>
      <c r="P19" s="521">
        <f>IF(AND(I25=R19,K25=R19),1,0)</f>
        <v>1</v>
      </c>
      <c r="R19" s="425" t="s">
        <v>575</v>
      </c>
    </row>
    <row r="20" spans="1:20" ht="15.75" customHeight="1" thickBot="1" x14ac:dyDescent="0.2">
      <c r="A20" s="438"/>
      <c r="C20" s="441"/>
      <c r="D20" s="489"/>
      <c r="F20" s="489"/>
      <c r="G20" s="489"/>
      <c r="H20" s="489"/>
      <c r="I20" s="489"/>
      <c r="J20" s="489"/>
      <c r="K20" s="489"/>
      <c r="L20" s="489"/>
      <c r="M20" s="489"/>
      <c r="N20" s="489"/>
      <c r="O20" s="489"/>
    </row>
    <row r="21" spans="1:20" ht="15" customHeight="1" thickBot="1" x14ac:dyDescent="0.2">
      <c r="C21" s="1017" t="s">
        <v>592</v>
      </c>
      <c r="D21" s="1020" t="s">
        <v>590</v>
      </c>
      <c r="E21" s="1021"/>
      <c r="F21" s="1022"/>
      <c r="G21" s="1019" t="s">
        <v>565</v>
      </c>
      <c r="H21" s="1019"/>
      <c r="I21" s="1019"/>
      <c r="J21" s="1019"/>
      <c r="K21" s="1019"/>
      <c r="L21" s="1019"/>
    </row>
    <row r="22" spans="1:20" s="428" customFormat="1" ht="15" customHeight="1" thickBot="1" x14ac:dyDescent="0.2">
      <c r="C22" s="1018"/>
      <c r="D22" s="1023"/>
      <c r="E22" s="1024"/>
      <c r="F22" s="1025"/>
      <c r="G22" s="1014" t="s">
        <v>563</v>
      </c>
      <c r="H22" s="1014"/>
      <c r="I22" s="1014" t="s">
        <v>564</v>
      </c>
      <c r="J22" s="1014"/>
      <c r="K22" s="1014" t="s">
        <v>566</v>
      </c>
      <c r="L22" s="1014"/>
      <c r="M22" s="440"/>
    </row>
    <row r="23" spans="1:20" s="428" customFormat="1" ht="21" customHeight="1" x14ac:dyDescent="0.15">
      <c r="C23" s="461" t="s">
        <v>591</v>
      </c>
      <c r="D23" s="522">
        <f>O17</f>
        <v>0</v>
      </c>
      <c r="E23" s="1034" t="str">
        <f>IFERROR(IF(D23&gt;=G23,G22,"算定不可"),"")</f>
        <v>算定不可</v>
      </c>
      <c r="F23" s="1035"/>
      <c r="G23" s="1044" t="str">
        <f>Sheet1!C36</f>
        <v>－</v>
      </c>
      <c r="H23" s="1045"/>
      <c r="I23" s="1046"/>
      <c r="J23" s="1047"/>
      <c r="K23" s="1048"/>
      <c r="L23" s="1047"/>
      <c r="M23" s="440"/>
    </row>
    <row r="24" spans="1:20" s="428" customFormat="1" ht="21" customHeight="1" x14ac:dyDescent="0.15">
      <c r="C24" s="462" t="s">
        <v>567</v>
      </c>
      <c r="D24" s="523">
        <f>O18</f>
        <v>0</v>
      </c>
      <c r="E24" s="1036" t="str">
        <f>IF(D24&gt;=G24,G22,IF(D24&gt;=I24,I22,IF(D24&gt;=K24,K22,"算定不可")))</f>
        <v>算定不可</v>
      </c>
      <c r="F24" s="1037"/>
      <c r="G24" s="1049" t="str">
        <f>Sheet1!B36</f>
        <v>－</v>
      </c>
      <c r="H24" s="1041"/>
      <c r="I24" s="1049" t="str">
        <f>Sheet1!D36</f>
        <v>－</v>
      </c>
      <c r="J24" s="1041"/>
      <c r="K24" s="1040" t="str">
        <f>Sheet1!F36</f>
        <v>－</v>
      </c>
      <c r="L24" s="1041"/>
      <c r="M24" s="440"/>
    </row>
    <row r="25" spans="1:20" s="428" customFormat="1" ht="21" customHeight="1" thickBot="1" x14ac:dyDescent="0.2">
      <c r="C25" s="463" t="s">
        <v>568</v>
      </c>
      <c r="D25" s="524">
        <f>O19</f>
        <v>0</v>
      </c>
      <c r="E25" s="1038" t="str">
        <f>IF(D25&gt;=I25,I22,IF(D25&gt;=K25,K22,"算定不可"))</f>
        <v>算定不可</v>
      </c>
      <c r="F25" s="1039"/>
      <c r="G25" s="1050"/>
      <c r="H25" s="1051"/>
      <c r="I25" s="1055" t="str">
        <f>Sheet1!E36</f>
        <v>－</v>
      </c>
      <c r="J25" s="1043"/>
      <c r="K25" s="1042" t="str">
        <f>Sheet1!G36</f>
        <v>－</v>
      </c>
      <c r="L25" s="1043"/>
      <c r="M25" s="440"/>
    </row>
    <row r="26" spans="1:20" s="428" customFormat="1" ht="21" customHeight="1" x14ac:dyDescent="0.15">
      <c r="D26" s="440"/>
      <c r="E26" s="440"/>
      <c r="F26" s="440"/>
      <c r="G26" s="1056" t="str">
        <f>IF(OR(K3="施設系サービス",K3="居住系サービス"),"　↑算定に当たってはサービスの質の向上に資する取組の実施が必要","")</f>
        <v/>
      </c>
      <c r="H26" s="1056"/>
      <c r="I26" s="1056"/>
      <c r="J26" s="1056"/>
      <c r="K26" s="1056"/>
      <c r="L26" s="1056"/>
      <c r="M26" s="1056"/>
      <c r="N26" s="1056"/>
      <c r="O26" s="1056"/>
    </row>
    <row r="27" spans="1:20" ht="30" customHeight="1" thickBot="1" x14ac:dyDescent="0.2">
      <c r="A27" s="1009" t="s">
        <v>598</v>
      </c>
      <c r="B27" s="1009"/>
      <c r="C27" s="1009"/>
      <c r="D27" s="1009"/>
      <c r="E27" s="515"/>
      <c r="F27" s="515"/>
      <c r="G27" s="515"/>
      <c r="H27" s="515"/>
      <c r="I27" s="515"/>
      <c r="J27" s="515"/>
      <c r="K27" s="515"/>
      <c r="L27" s="515"/>
      <c r="M27" s="515"/>
      <c r="N27" s="515"/>
      <c r="O27" s="515"/>
      <c r="P27" s="515"/>
      <c r="S27" s="429" t="s">
        <v>460</v>
      </c>
      <c r="T27" s="430" t="s">
        <v>459</v>
      </c>
    </row>
    <row r="28" spans="1:20" ht="21" customHeight="1" thickBot="1" x14ac:dyDescent="0.2">
      <c r="B28" s="1010"/>
      <c r="C28" s="1011"/>
      <c r="D28" s="442" t="s">
        <v>97</v>
      </c>
      <c r="E28" s="443" t="s">
        <v>98</v>
      </c>
      <c r="F28" s="443" t="s">
        <v>99</v>
      </c>
      <c r="G28" s="443" t="s">
        <v>100</v>
      </c>
      <c r="H28" s="443" t="s">
        <v>101</v>
      </c>
      <c r="I28" s="443" t="s">
        <v>102</v>
      </c>
      <c r="J28" s="443" t="s">
        <v>103</v>
      </c>
      <c r="K28" s="443" t="s">
        <v>104</v>
      </c>
      <c r="L28" s="443" t="s">
        <v>105</v>
      </c>
      <c r="M28" s="443" t="s">
        <v>106</v>
      </c>
      <c r="N28" s="443" t="s">
        <v>107</v>
      </c>
      <c r="O28" s="456" t="s">
        <v>108</v>
      </c>
    </row>
    <row r="29" spans="1:20" ht="23.25" customHeight="1" thickBot="1" x14ac:dyDescent="0.2">
      <c r="A29" s="449"/>
      <c r="B29" s="1012" t="s">
        <v>578</v>
      </c>
      <c r="C29" s="1013"/>
      <c r="D29" s="491"/>
      <c r="E29" s="469"/>
      <c r="F29" s="469"/>
      <c r="G29" s="469"/>
      <c r="H29" s="469"/>
      <c r="I29" s="469"/>
      <c r="J29" s="469"/>
      <c r="K29" s="469"/>
      <c r="L29" s="469"/>
      <c r="M29" s="469"/>
      <c r="N29" s="469"/>
      <c r="O29" s="516">
        <f>SUM(D29:N29)</f>
        <v>0</v>
      </c>
    </row>
    <row r="30" spans="1:20" ht="23.25" customHeight="1" x14ac:dyDescent="0.15">
      <c r="A30" s="449"/>
      <c r="B30" s="446"/>
      <c r="C30" s="455" t="s">
        <v>595</v>
      </c>
      <c r="D30" s="490"/>
      <c r="E30" s="468"/>
      <c r="F30" s="468"/>
      <c r="G30" s="468"/>
      <c r="H30" s="468"/>
      <c r="I30" s="468"/>
      <c r="J30" s="468"/>
      <c r="K30" s="468"/>
      <c r="L30" s="468"/>
      <c r="M30" s="468"/>
      <c r="N30" s="468"/>
      <c r="O30" s="517">
        <f>SUM(D30:N30)</f>
        <v>0</v>
      </c>
    </row>
    <row r="31" spans="1:20" ht="20.25" customHeight="1" x14ac:dyDescent="0.15">
      <c r="A31" s="449"/>
      <c r="B31" s="446"/>
      <c r="C31" s="457" t="s">
        <v>596</v>
      </c>
      <c r="D31" s="451"/>
      <c r="E31" s="431"/>
      <c r="F31" s="431"/>
      <c r="G31" s="431"/>
      <c r="H31" s="431"/>
      <c r="I31" s="431"/>
      <c r="J31" s="431"/>
      <c r="K31" s="431"/>
      <c r="L31" s="431"/>
      <c r="M31" s="431"/>
      <c r="N31" s="431"/>
      <c r="O31" s="465">
        <f>SUM(D31:N31)</f>
        <v>0</v>
      </c>
    </row>
    <row r="32" spans="1:20" ht="23.25" customHeight="1" thickBot="1" x14ac:dyDescent="0.2">
      <c r="A32" s="449"/>
      <c r="B32" s="447"/>
      <c r="C32" s="454" t="s">
        <v>584</v>
      </c>
      <c r="D32" s="466">
        <f t="shared" ref="D32:N32" si="6">D30+D31</f>
        <v>0</v>
      </c>
      <c r="E32" s="466">
        <f t="shared" si="6"/>
        <v>0</v>
      </c>
      <c r="F32" s="466">
        <f t="shared" si="6"/>
        <v>0</v>
      </c>
      <c r="G32" s="466">
        <f t="shared" si="6"/>
        <v>0</v>
      </c>
      <c r="H32" s="466">
        <f t="shared" si="6"/>
        <v>0</v>
      </c>
      <c r="I32" s="466">
        <f t="shared" si="6"/>
        <v>0</v>
      </c>
      <c r="J32" s="466">
        <f t="shared" si="6"/>
        <v>0</v>
      </c>
      <c r="K32" s="466">
        <f t="shared" si="6"/>
        <v>0</v>
      </c>
      <c r="L32" s="466">
        <f t="shared" si="6"/>
        <v>0</v>
      </c>
      <c r="M32" s="466">
        <f t="shared" si="6"/>
        <v>0</v>
      </c>
      <c r="N32" s="466">
        <f t="shared" si="6"/>
        <v>0</v>
      </c>
      <c r="O32" s="518">
        <f>SUM(D32:N32)</f>
        <v>0</v>
      </c>
    </row>
    <row r="33" spans="1:20" ht="23.25" customHeight="1" x14ac:dyDescent="0.15">
      <c r="B33" s="448"/>
      <c r="C33" s="500" t="s">
        <v>579</v>
      </c>
      <c r="D33" s="499"/>
      <c r="E33" s="499"/>
      <c r="F33" s="499"/>
      <c r="G33" s="499"/>
      <c r="H33" s="499"/>
      <c r="I33" s="499"/>
      <c r="J33" s="499"/>
      <c r="K33" s="499"/>
      <c r="L33" s="499"/>
      <c r="M33" s="499"/>
      <c r="N33" s="499"/>
      <c r="O33" s="499"/>
    </row>
    <row r="34" spans="1:20" ht="23.25" hidden="1" customHeight="1" thickBot="1" x14ac:dyDescent="0.2">
      <c r="A34" s="438"/>
      <c r="B34" s="447"/>
      <c r="C34" s="493" t="s">
        <v>594</v>
      </c>
      <c r="D34" s="494">
        <f>IFERROR(D30/D29,0)</f>
        <v>0</v>
      </c>
      <c r="E34" s="494">
        <f t="shared" ref="E34:O34" si="7">IFERROR(E30/E29,0)</f>
        <v>0</v>
      </c>
      <c r="F34" s="494">
        <f t="shared" si="7"/>
        <v>0</v>
      </c>
      <c r="G34" s="494">
        <f t="shared" si="7"/>
        <v>0</v>
      </c>
      <c r="H34" s="494">
        <f t="shared" si="7"/>
        <v>0</v>
      </c>
      <c r="I34" s="494">
        <f t="shared" si="7"/>
        <v>0</v>
      </c>
      <c r="J34" s="494">
        <f t="shared" si="7"/>
        <v>0</v>
      </c>
      <c r="K34" s="494">
        <f t="shared" si="7"/>
        <v>0</v>
      </c>
      <c r="L34" s="494">
        <f t="shared" si="7"/>
        <v>0</v>
      </c>
      <c r="M34" s="494">
        <f t="shared" si="7"/>
        <v>0</v>
      </c>
      <c r="N34" s="494">
        <f t="shared" si="7"/>
        <v>0</v>
      </c>
      <c r="O34" s="494">
        <f t="shared" si="7"/>
        <v>0</v>
      </c>
    </row>
    <row r="35" spans="1:20" ht="23.25" hidden="1" customHeight="1" thickBot="1" x14ac:dyDescent="0.2">
      <c r="A35" s="438"/>
      <c r="B35" s="446"/>
      <c r="C35" s="453" t="s">
        <v>597</v>
      </c>
      <c r="D35" s="498">
        <f>IFERROR(D32/D29,0)</f>
        <v>0</v>
      </c>
      <c r="E35" s="498">
        <f t="shared" ref="E35:O35" si="8">IFERROR(E32/E29,0)</f>
        <v>0</v>
      </c>
      <c r="F35" s="498">
        <f t="shared" si="8"/>
        <v>0</v>
      </c>
      <c r="G35" s="498">
        <f t="shared" si="8"/>
        <v>0</v>
      </c>
      <c r="H35" s="498">
        <f t="shared" si="8"/>
        <v>0</v>
      </c>
      <c r="I35" s="498">
        <f t="shared" si="8"/>
        <v>0</v>
      </c>
      <c r="J35" s="498">
        <f t="shared" si="8"/>
        <v>0</v>
      </c>
      <c r="K35" s="498">
        <f t="shared" si="8"/>
        <v>0</v>
      </c>
      <c r="L35" s="498">
        <f t="shared" si="8"/>
        <v>0</v>
      </c>
      <c r="M35" s="487">
        <f t="shared" si="8"/>
        <v>0</v>
      </c>
      <c r="N35" s="487">
        <f t="shared" si="8"/>
        <v>0</v>
      </c>
      <c r="O35" s="487">
        <f t="shared" si="8"/>
        <v>0</v>
      </c>
    </row>
    <row r="36" spans="1:20" ht="23.25" customHeight="1" x14ac:dyDescent="0.15">
      <c r="B36" s="438"/>
      <c r="C36" s="1057"/>
      <c r="D36" s="1057"/>
      <c r="E36" s="1057"/>
      <c r="F36" s="1057"/>
      <c r="G36" s="1057"/>
      <c r="H36" s="1057"/>
      <c r="I36" s="1057"/>
      <c r="J36" s="1057"/>
      <c r="K36" s="1057"/>
      <c r="L36" s="1057"/>
      <c r="M36" s="495"/>
      <c r="N36" s="495"/>
      <c r="O36" s="495"/>
    </row>
    <row r="37" spans="1:20" ht="15" customHeight="1" thickBot="1" x14ac:dyDescent="0.2">
      <c r="C37" s="438"/>
    </row>
    <row r="38" spans="1:20" s="428" customFormat="1" ht="27.75" customHeight="1" thickBot="1" x14ac:dyDescent="0.2">
      <c r="C38" s="460" t="s">
        <v>600</v>
      </c>
      <c r="D38" s="1014" t="s">
        <v>590</v>
      </c>
      <c r="E38" s="1014"/>
      <c r="F38" s="1014"/>
      <c r="G38" s="1014" t="s">
        <v>566</v>
      </c>
      <c r="H38" s="1014"/>
      <c r="I38" s="440"/>
    </row>
    <row r="39" spans="1:20" s="428" customFormat="1" ht="21" customHeight="1" x14ac:dyDescent="0.15">
      <c r="C39" s="496" t="s">
        <v>588</v>
      </c>
      <c r="D39" s="525">
        <f>O34</f>
        <v>0</v>
      </c>
      <c r="E39" s="1034" t="str">
        <f>IF(D39&gt;=G39,G38&amp;I39,"算定不可")</f>
        <v>算定不可</v>
      </c>
      <c r="F39" s="1035"/>
      <c r="G39" s="1052" t="str">
        <f>Sheet1!H36</f>
        <v>－</v>
      </c>
      <c r="H39" s="1045"/>
      <c r="I39" s="526" t="str">
        <f>IF(G40&lt;&gt;"－","加算Ⅰ","")</f>
        <v/>
      </c>
    </row>
    <row r="40" spans="1:20" s="428" customFormat="1" ht="21" customHeight="1" thickBot="1" x14ac:dyDescent="0.2">
      <c r="C40" s="497" t="s">
        <v>589</v>
      </c>
      <c r="D40" s="527">
        <f>O35</f>
        <v>0</v>
      </c>
      <c r="E40" s="1053" t="str">
        <f>IF(D40&gt;=G40,G38&amp;I40,"算定不可")</f>
        <v>算定不可</v>
      </c>
      <c r="F40" s="1054"/>
      <c r="G40" s="1042" t="str">
        <f>Sheet1!K36</f>
        <v>－</v>
      </c>
      <c r="H40" s="1043"/>
      <c r="I40" s="526" t="str">
        <f>IF(G40&lt;&gt;"－","加算Ⅱ","")</f>
        <v/>
      </c>
    </row>
    <row r="41" spans="1:20" ht="23.25" customHeight="1" x14ac:dyDescent="0.15">
      <c r="C41" s="441" t="s">
        <v>626</v>
      </c>
      <c r="D41" s="495"/>
      <c r="E41" s="495"/>
      <c r="F41" s="495"/>
      <c r="G41" s="495"/>
      <c r="H41" s="495"/>
      <c r="I41" s="495"/>
      <c r="J41" s="495"/>
      <c r="K41" s="495"/>
      <c r="L41" s="495"/>
      <c r="M41" s="495"/>
      <c r="N41" s="495"/>
      <c r="O41" s="495"/>
    </row>
    <row r="42" spans="1:20" ht="23.25" customHeight="1" x14ac:dyDescent="0.15">
      <c r="C42" s="441"/>
      <c r="D42" s="495"/>
      <c r="E42" s="495"/>
      <c r="F42" s="495"/>
      <c r="G42" s="495"/>
      <c r="H42" s="495"/>
      <c r="I42" s="495"/>
      <c r="J42" s="495"/>
      <c r="K42" s="495"/>
      <c r="L42" s="495"/>
      <c r="M42" s="495"/>
      <c r="N42" s="495"/>
      <c r="O42" s="495"/>
    </row>
    <row r="43" spans="1:20" ht="30" customHeight="1" thickBot="1" x14ac:dyDescent="0.2">
      <c r="A43" s="1009" t="s">
        <v>606</v>
      </c>
      <c r="B43" s="1009"/>
      <c r="C43" s="1009"/>
      <c r="E43" s="515"/>
      <c r="F43" s="515"/>
      <c r="G43" s="515"/>
      <c r="H43" s="515"/>
      <c r="I43" s="515"/>
      <c r="J43" s="515"/>
      <c r="K43" s="515"/>
      <c r="L43" s="515"/>
      <c r="M43" s="515"/>
      <c r="N43" s="515"/>
      <c r="O43" s="515"/>
      <c r="P43" s="515"/>
      <c r="S43" s="429" t="s">
        <v>460</v>
      </c>
      <c r="T43" s="430" t="s">
        <v>459</v>
      </c>
    </row>
    <row r="44" spans="1:20" ht="21" customHeight="1" thickBot="1" x14ac:dyDescent="0.2">
      <c r="B44" s="1010"/>
      <c r="C44" s="1011"/>
      <c r="D44" s="442" t="s">
        <v>97</v>
      </c>
      <c r="E44" s="443" t="s">
        <v>98</v>
      </c>
      <c r="F44" s="443" t="s">
        <v>99</v>
      </c>
      <c r="G44" s="443" t="s">
        <v>100</v>
      </c>
      <c r="H44" s="443" t="s">
        <v>101</v>
      </c>
      <c r="I44" s="443" t="s">
        <v>102</v>
      </c>
      <c r="J44" s="443" t="s">
        <v>103</v>
      </c>
      <c r="K44" s="443" t="s">
        <v>104</v>
      </c>
      <c r="L44" s="443" t="s">
        <v>105</v>
      </c>
      <c r="M44" s="443" t="s">
        <v>106</v>
      </c>
      <c r="N44" s="443" t="s">
        <v>107</v>
      </c>
      <c r="O44" s="456" t="s">
        <v>108</v>
      </c>
    </row>
    <row r="45" spans="1:20" ht="23.25" customHeight="1" thickBot="1" x14ac:dyDescent="0.2">
      <c r="A45" s="449"/>
      <c r="B45" s="1012" t="s">
        <v>601</v>
      </c>
      <c r="C45" s="1013"/>
      <c r="D45" s="491"/>
      <c r="E45" s="469"/>
      <c r="F45" s="469"/>
      <c r="G45" s="469"/>
      <c r="H45" s="469"/>
      <c r="I45" s="469"/>
      <c r="J45" s="469"/>
      <c r="K45" s="469"/>
      <c r="L45" s="469"/>
      <c r="M45" s="469"/>
      <c r="N45" s="469"/>
      <c r="O45" s="516">
        <f>SUM(D45:N45)</f>
        <v>0</v>
      </c>
    </row>
    <row r="46" spans="1:20" ht="23.25" customHeight="1" thickBot="1" x14ac:dyDescent="0.2">
      <c r="A46" s="449"/>
      <c r="B46" s="447"/>
      <c r="C46" s="464" t="s">
        <v>602</v>
      </c>
      <c r="D46" s="501"/>
      <c r="E46" s="502"/>
      <c r="F46" s="502"/>
      <c r="G46" s="502"/>
      <c r="H46" s="502"/>
      <c r="I46" s="502"/>
      <c r="J46" s="502"/>
      <c r="K46" s="502"/>
      <c r="L46" s="502"/>
      <c r="M46" s="502"/>
      <c r="N46" s="502"/>
      <c r="O46" s="519">
        <f>SUM(D46:N46)</f>
        <v>0</v>
      </c>
    </row>
    <row r="47" spans="1:20" ht="21" customHeight="1" x14ac:dyDescent="0.15">
      <c r="C47" s="425" t="s">
        <v>613</v>
      </c>
    </row>
    <row r="49" spans="3:15" ht="18.75" hidden="1" customHeight="1" thickBot="1" x14ac:dyDescent="0.2">
      <c r="C49" s="445" t="s">
        <v>603</v>
      </c>
      <c r="D49" s="528">
        <f>IFERROR(D46/D45,0)</f>
        <v>0</v>
      </c>
      <c r="E49" s="528">
        <f t="shared" ref="E49:O49" si="9">IFERROR(E46/E45,0)</f>
        <v>0</v>
      </c>
      <c r="F49" s="528">
        <f t="shared" si="9"/>
        <v>0</v>
      </c>
      <c r="G49" s="528">
        <f t="shared" si="9"/>
        <v>0</v>
      </c>
      <c r="H49" s="528">
        <f t="shared" si="9"/>
        <v>0</v>
      </c>
      <c r="I49" s="528">
        <f t="shared" si="9"/>
        <v>0</v>
      </c>
      <c r="J49" s="528">
        <f t="shared" si="9"/>
        <v>0</v>
      </c>
      <c r="K49" s="528">
        <f t="shared" si="9"/>
        <v>0</v>
      </c>
      <c r="L49" s="528">
        <f t="shared" si="9"/>
        <v>0</v>
      </c>
      <c r="M49" s="528">
        <f t="shared" si="9"/>
        <v>0</v>
      </c>
      <c r="N49" s="528">
        <f t="shared" si="9"/>
        <v>0</v>
      </c>
      <c r="O49" s="528">
        <f t="shared" si="9"/>
        <v>0</v>
      </c>
    </row>
    <row r="50" spans="3:15" ht="21" customHeight="1" thickBot="1" x14ac:dyDescent="0.2"/>
    <row r="51" spans="3:15" s="428" customFormat="1" ht="27.75" customHeight="1" thickBot="1" x14ac:dyDescent="0.2">
      <c r="C51" s="460" t="s">
        <v>604</v>
      </c>
      <c r="D51" s="1014" t="s">
        <v>590</v>
      </c>
      <c r="E51" s="1014"/>
      <c r="F51" s="1014"/>
      <c r="G51" s="1014" t="s">
        <v>566</v>
      </c>
      <c r="H51" s="1014"/>
      <c r="I51" s="440"/>
    </row>
    <row r="52" spans="3:15" s="428" customFormat="1" ht="25.5" customHeight="1" thickBot="1" x14ac:dyDescent="0.2">
      <c r="C52" s="506" t="s">
        <v>605</v>
      </c>
      <c r="D52" s="529">
        <f>O49</f>
        <v>0</v>
      </c>
      <c r="E52" s="1005" t="str">
        <f>IF(D52&gt;=G52,G51&amp;I52,"算定不可")</f>
        <v>算定不可</v>
      </c>
      <c r="F52" s="1006"/>
      <c r="G52" s="1007" t="str">
        <f>Sheet1!J36</f>
        <v>－</v>
      </c>
      <c r="H52" s="1008"/>
      <c r="I52" s="440"/>
    </row>
  </sheetData>
  <mergeCells count="44">
    <mergeCell ref="E39:F39"/>
    <mergeCell ref="G39:H39"/>
    <mergeCell ref="E40:F40"/>
    <mergeCell ref="G40:H40"/>
    <mergeCell ref="I25:J25"/>
    <mergeCell ref="G38:H38"/>
    <mergeCell ref="G26:O26"/>
    <mergeCell ref="D38:F38"/>
    <mergeCell ref="C36:L36"/>
    <mergeCell ref="A27:D27"/>
    <mergeCell ref="E23:F23"/>
    <mergeCell ref="E24:F24"/>
    <mergeCell ref="E25:F25"/>
    <mergeCell ref="K24:L24"/>
    <mergeCell ref="K25:L25"/>
    <mergeCell ref="G23:H23"/>
    <mergeCell ref="I23:J23"/>
    <mergeCell ref="K23:L23"/>
    <mergeCell ref="G24:H24"/>
    <mergeCell ref="G25:H25"/>
    <mergeCell ref="I24:J24"/>
    <mergeCell ref="I2:J2"/>
    <mergeCell ref="K2:O2"/>
    <mergeCell ref="I3:J3"/>
    <mergeCell ref="K3:O3"/>
    <mergeCell ref="I4:J4"/>
    <mergeCell ref="K4:O4"/>
    <mergeCell ref="G21:L21"/>
    <mergeCell ref="G22:H22"/>
    <mergeCell ref="I22:J22"/>
    <mergeCell ref="K22:L22"/>
    <mergeCell ref="D21:F22"/>
    <mergeCell ref="B9:C9"/>
    <mergeCell ref="B10:C10"/>
    <mergeCell ref="B29:C29"/>
    <mergeCell ref="B28:C28"/>
    <mergeCell ref="C21:C22"/>
    <mergeCell ref="E52:F52"/>
    <mergeCell ref="G52:H52"/>
    <mergeCell ref="A43:C43"/>
    <mergeCell ref="B44:C44"/>
    <mergeCell ref="B45:C45"/>
    <mergeCell ref="D51:F51"/>
    <mergeCell ref="G51:H51"/>
  </mergeCells>
  <phoneticPr fontId="2"/>
  <conditionalFormatting sqref="C14:O15">
    <cfRule type="expression" dxfId="1" priority="1">
      <formula>$P$19=1</formula>
    </cfRule>
  </conditionalFormatting>
  <printOptions horizontalCentered="1" verticalCentered="1"/>
  <pageMargins left="0.39370078740157483" right="0.19685039370078741" top="0.74803149606299213" bottom="0.74803149606299213" header="0.31496062992125984" footer="0.31496062992125984"/>
  <pageSetup paperSize="9" scale="62" orientation="portrait" blackAndWhite="1"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Sheet1!$A$3:$A$20</xm:f>
          </x14:formula1>
          <xm:sqref>K2:O2</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2"/>
  <sheetViews>
    <sheetView view="pageBreakPreview" zoomScaleNormal="100" zoomScaleSheetLayoutView="100" workbookViewId="0">
      <selection activeCell="K2" sqref="K2:O2"/>
    </sheetView>
  </sheetViews>
  <sheetFormatPr defaultRowHeight="21" customHeight="1" x14ac:dyDescent="0.15"/>
  <cols>
    <col min="1" max="2" width="1.625" style="425" customWidth="1"/>
    <col min="3" max="3" width="49.5" style="425" customWidth="1"/>
    <col min="4" max="14" width="8.75" style="425" customWidth="1"/>
    <col min="15" max="15" width="10.75" style="425" customWidth="1"/>
    <col min="16" max="18" width="9" style="425"/>
    <col min="19" max="20" width="0" style="425" hidden="1" customWidth="1"/>
    <col min="21" max="257" width="9" style="425"/>
    <col min="258" max="258" width="1.625" style="425" customWidth="1"/>
    <col min="259" max="259" width="27" style="425" customWidth="1"/>
    <col min="260" max="270" width="7.25" style="425" customWidth="1"/>
    <col min="271" max="271" width="7.5" style="425" customWidth="1"/>
    <col min="272" max="513" width="9" style="425"/>
    <col min="514" max="514" width="1.625" style="425" customWidth="1"/>
    <col min="515" max="515" width="27" style="425" customWidth="1"/>
    <col min="516" max="526" width="7.25" style="425" customWidth="1"/>
    <col min="527" max="527" width="7.5" style="425" customWidth="1"/>
    <col min="528" max="769" width="9" style="425"/>
    <col min="770" max="770" width="1.625" style="425" customWidth="1"/>
    <col min="771" max="771" width="27" style="425" customWidth="1"/>
    <col min="772" max="782" width="7.25" style="425" customWidth="1"/>
    <col min="783" max="783" width="7.5" style="425" customWidth="1"/>
    <col min="784" max="1025" width="9" style="425"/>
    <col min="1026" max="1026" width="1.625" style="425" customWidth="1"/>
    <col min="1027" max="1027" width="27" style="425" customWidth="1"/>
    <col min="1028" max="1038" width="7.25" style="425" customWidth="1"/>
    <col min="1039" max="1039" width="7.5" style="425" customWidth="1"/>
    <col min="1040" max="1281" width="9" style="425"/>
    <col min="1282" max="1282" width="1.625" style="425" customWidth="1"/>
    <col min="1283" max="1283" width="27" style="425" customWidth="1"/>
    <col min="1284" max="1294" width="7.25" style="425" customWidth="1"/>
    <col min="1295" max="1295" width="7.5" style="425" customWidth="1"/>
    <col min="1296" max="1537" width="9" style="425"/>
    <col min="1538" max="1538" width="1.625" style="425" customWidth="1"/>
    <col min="1539" max="1539" width="27" style="425" customWidth="1"/>
    <col min="1540" max="1550" width="7.25" style="425" customWidth="1"/>
    <col min="1551" max="1551" width="7.5" style="425" customWidth="1"/>
    <col min="1552" max="1793" width="9" style="425"/>
    <col min="1794" max="1794" width="1.625" style="425" customWidth="1"/>
    <col min="1795" max="1795" width="27" style="425" customWidth="1"/>
    <col min="1796" max="1806" width="7.25" style="425" customWidth="1"/>
    <col min="1807" max="1807" width="7.5" style="425" customWidth="1"/>
    <col min="1808" max="2049" width="9" style="425"/>
    <col min="2050" max="2050" width="1.625" style="425" customWidth="1"/>
    <col min="2051" max="2051" width="27" style="425" customWidth="1"/>
    <col min="2052" max="2062" width="7.25" style="425" customWidth="1"/>
    <col min="2063" max="2063" width="7.5" style="425" customWidth="1"/>
    <col min="2064" max="2305" width="9" style="425"/>
    <col min="2306" max="2306" width="1.625" style="425" customWidth="1"/>
    <col min="2307" max="2307" width="27" style="425" customWidth="1"/>
    <col min="2308" max="2318" width="7.25" style="425" customWidth="1"/>
    <col min="2319" max="2319" width="7.5" style="425" customWidth="1"/>
    <col min="2320" max="2561" width="9" style="425"/>
    <col min="2562" max="2562" width="1.625" style="425" customWidth="1"/>
    <col min="2563" max="2563" width="27" style="425" customWidth="1"/>
    <col min="2564" max="2574" width="7.25" style="425" customWidth="1"/>
    <col min="2575" max="2575" width="7.5" style="425" customWidth="1"/>
    <col min="2576" max="2817" width="9" style="425"/>
    <col min="2818" max="2818" width="1.625" style="425" customWidth="1"/>
    <col min="2819" max="2819" width="27" style="425" customWidth="1"/>
    <col min="2820" max="2830" width="7.25" style="425" customWidth="1"/>
    <col min="2831" max="2831" width="7.5" style="425" customWidth="1"/>
    <col min="2832" max="3073" width="9" style="425"/>
    <col min="3074" max="3074" width="1.625" style="425" customWidth="1"/>
    <col min="3075" max="3075" width="27" style="425" customWidth="1"/>
    <col min="3076" max="3086" width="7.25" style="425" customWidth="1"/>
    <col min="3087" max="3087" width="7.5" style="425" customWidth="1"/>
    <col min="3088" max="3329" width="9" style="425"/>
    <col min="3330" max="3330" width="1.625" style="425" customWidth="1"/>
    <col min="3331" max="3331" width="27" style="425" customWidth="1"/>
    <col min="3332" max="3342" width="7.25" style="425" customWidth="1"/>
    <col min="3343" max="3343" width="7.5" style="425" customWidth="1"/>
    <col min="3344" max="3585" width="9" style="425"/>
    <col min="3586" max="3586" width="1.625" style="425" customWidth="1"/>
    <col min="3587" max="3587" width="27" style="425" customWidth="1"/>
    <col min="3588" max="3598" width="7.25" style="425" customWidth="1"/>
    <col min="3599" max="3599" width="7.5" style="425" customWidth="1"/>
    <col min="3600" max="3841" width="9" style="425"/>
    <col min="3842" max="3842" width="1.625" style="425" customWidth="1"/>
    <col min="3843" max="3843" width="27" style="425" customWidth="1"/>
    <col min="3844" max="3854" width="7.25" style="425" customWidth="1"/>
    <col min="3855" max="3855" width="7.5" style="425" customWidth="1"/>
    <col min="3856" max="4097" width="9" style="425"/>
    <col min="4098" max="4098" width="1.625" style="425" customWidth="1"/>
    <col min="4099" max="4099" width="27" style="425" customWidth="1"/>
    <col min="4100" max="4110" width="7.25" style="425" customWidth="1"/>
    <col min="4111" max="4111" width="7.5" style="425" customWidth="1"/>
    <col min="4112" max="4353" width="9" style="425"/>
    <col min="4354" max="4354" width="1.625" style="425" customWidth="1"/>
    <col min="4355" max="4355" width="27" style="425" customWidth="1"/>
    <col min="4356" max="4366" width="7.25" style="425" customWidth="1"/>
    <col min="4367" max="4367" width="7.5" style="425" customWidth="1"/>
    <col min="4368" max="4609" width="9" style="425"/>
    <col min="4610" max="4610" width="1.625" style="425" customWidth="1"/>
    <col min="4611" max="4611" width="27" style="425" customWidth="1"/>
    <col min="4612" max="4622" width="7.25" style="425" customWidth="1"/>
    <col min="4623" max="4623" width="7.5" style="425" customWidth="1"/>
    <col min="4624" max="4865" width="9" style="425"/>
    <col min="4866" max="4866" width="1.625" style="425" customWidth="1"/>
    <col min="4867" max="4867" width="27" style="425" customWidth="1"/>
    <col min="4868" max="4878" width="7.25" style="425" customWidth="1"/>
    <col min="4879" max="4879" width="7.5" style="425" customWidth="1"/>
    <col min="4880" max="5121" width="9" style="425"/>
    <col min="5122" max="5122" width="1.625" style="425" customWidth="1"/>
    <col min="5123" max="5123" width="27" style="425" customWidth="1"/>
    <col min="5124" max="5134" width="7.25" style="425" customWidth="1"/>
    <col min="5135" max="5135" width="7.5" style="425" customWidth="1"/>
    <col min="5136" max="5377" width="9" style="425"/>
    <col min="5378" max="5378" width="1.625" style="425" customWidth="1"/>
    <col min="5379" max="5379" width="27" style="425" customWidth="1"/>
    <col min="5380" max="5390" width="7.25" style="425" customWidth="1"/>
    <col min="5391" max="5391" width="7.5" style="425" customWidth="1"/>
    <col min="5392" max="5633" width="9" style="425"/>
    <col min="5634" max="5634" width="1.625" style="425" customWidth="1"/>
    <col min="5635" max="5635" width="27" style="425" customWidth="1"/>
    <col min="5636" max="5646" width="7.25" style="425" customWidth="1"/>
    <col min="5647" max="5647" width="7.5" style="425" customWidth="1"/>
    <col min="5648" max="5889" width="9" style="425"/>
    <col min="5890" max="5890" width="1.625" style="425" customWidth="1"/>
    <col min="5891" max="5891" width="27" style="425" customWidth="1"/>
    <col min="5892" max="5902" width="7.25" style="425" customWidth="1"/>
    <col min="5903" max="5903" width="7.5" style="425" customWidth="1"/>
    <col min="5904" max="6145" width="9" style="425"/>
    <col min="6146" max="6146" width="1.625" style="425" customWidth="1"/>
    <col min="6147" max="6147" width="27" style="425" customWidth="1"/>
    <col min="6148" max="6158" width="7.25" style="425" customWidth="1"/>
    <col min="6159" max="6159" width="7.5" style="425" customWidth="1"/>
    <col min="6160" max="6401" width="9" style="425"/>
    <col min="6402" max="6402" width="1.625" style="425" customWidth="1"/>
    <col min="6403" max="6403" width="27" style="425" customWidth="1"/>
    <col min="6404" max="6414" width="7.25" style="425" customWidth="1"/>
    <col min="6415" max="6415" width="7.5" style="425" customWidth="1"/>
    <col min="6416" max="6657" width="9" style="425"/>
    <col min="6658" max="6658" width="1.625" style="425" customWidth="1"/>
    <col min="6659" max="6659" width="27" style="425" customWidth="1"/>
    <col min="6660" max="6670" width="7.25" style="425" customWidth="1"/>
    <col min="6671" max="6671" width="7.5" style="425" customWidth="1"/>
    <col min="6672" max="6913" width="9" style="425"/>
    <col min="6914" max="6914" width="1.625" style="425" customWidth="1"/>
    <col min="6915" max="6915" width="27" style="425" customWidth="1"/>
    <col min="6916" max="6926" width="7.25" style="425" customWidth="1"/>
    <col min="6927" max="6927" width="7.5" style="425" customWidth="1"/>
    <col min="6928" max="7169" width="9" style="425"/>
    <col min="7170" max="7170" width="1.625" style="425" customWidth="1"/>
    <col min="7171" max="7171" width="27" style="425" customWidth="1"/>
    <col min="7172" max="7182" width="7.25" style="425" customWidth="1"/>
    <col min="7183" max="7183" width="7.5" style="425" customWidth="1"/>
    <col min="7184" max="7425" width="9" style="425"/>
    <col min="7426" max="7426" width="1.625" style="425" customWidth="1"/>
    <col min="7427" max="7427" width="27" style="425" customWidth="1"/>
    <col min="7428" max="7438" width="7.25" style="425" customWidth="1"/>
    <col min="7439" max="7439" width="7.5" style="425" customWidth="1"/>
    <col min="7440" max="7681" width="9" style="425"/>
    <col min="7682" max="7682" width="1.625" style="425" customWidth="1"/>
    <col min="7683" max="7683" width="27" style="425" customWidth="1"/>
    <col min="7684" max="7694" width="7.25" style="425" customWidth="1"/>
    <col min="7695" max="7695" width="7.5" style="425" customWidth="1"/>
    <col min="7696" max="7937" width="9" style="425"/>
    <col min="7938" max="7938" width="1.625" style="425" customWidth="1"/>
    <col min="7939" max="7939" width="27" style="425" customWidth="1"/>
    <col min="7940" max="7950" width="7.25" style="425" customWidth="1"/>
    <col min="7951" max="7951" width="7.5" style="425" customWidth="1"/>
    <col min="7952" max="8193" width="9" style="425"/>
    <col min="8194" max="8194" width="1.625" style="425" customWidth="1"/>
    <col min="8195" max="8195" width="27" style="425" customWidth="1"/>
    <col min="8196" max="8206" width="7.25" style="425" customWidth="1"/>
    <col min="8207" max="8207" width="7.5" style="425" customWidth="1"/>
    <col min="8208" max="8449" width="9" style="425"/>
    <col min="8450" max="8450" width="1.625" style="425" customWidth="1"/>
    <col min="8451" max="8451" width="27" style="425" customWidth="1"/>
    <col min="8452" max="8462" width="7.25" style="425" customWidth="1"/>
    <col min="8463" max="8463" width="7.5" style="425" customWidth="1"/>
    <col min="8464" max="8705" width="9" style="425"/>
    <col min="8706" max="8706" width="1.625" style="425" customWidth="1"/>
    <col min="8707" max="8707" width="27" style="425" customWidth="1"/>
    <col min="8708" max="8718" width="7.25" style="425" customWidth="1"/>
    <col min="8719" max="8719" width="7.5" style="425" customWidth="1"/>
    <col min="8720" max="8961" width="9" style="425"/>
    <col min="8962" max="8962" width="1.625" style="425" customWidth="1"/>
    <col min="8963" max="8963" width="27" style="425" customWidth="1"/>
    <col min="8964" max="8974" width="7.25" style="425" customWidth="1"/>
    <col min="8975" max="8975" width="7.5" style="425" customWidth="1"/>
    <col min="8976" max="9217" width="9" style="425"/>
    <col min="9218" max="9218" width="1.625" style="425" customWidth="1"/>
    <col min="9219" max="9219" width="27" style="425" customWidth="1"/>
    <col min="9220" max="9230" width="7.25" style="425" customWidth="1"/>
    <col min="9231" max="9231" width="7.5" style="425" customWidth="1"/>
    <col min="9232" max="9473" width="9" style="425"/>
    <col min="9474" max="9474" width="1.625" style="425" customWidth="1"/>
    <col min="9475" max="9475" width="27" style="425" customWidth="1"/>
    <col min="9476" max="9486" width="7.25" style="425" customWidth="1"/>
    <col min="9487" max="9487" width="7.5" style="425" customWidth="1"/>
    <col min="9488" max="9729" width="9" style="425"/>
    <col min="9730" max="9730" width="1.625" style="425" customWidth="1"/>
    <col min="9731" max="9731" width="27" style="425" customWidth="1"/>
    <col min="9732" max="9742" width="7.25" style="425" customWidth="1"/>
    <col min="9743" max="9743" width="7.5" style="425" customWidth="1"/>
    <col min="9744" max="9985" width="9" style="425"/>
    <col min="9986" max="9986" width="1.625" style="425" customWidth="1"/>
    <col min="9987" max="9987" width="27" style="425" customWidth="1"/>
    <col min="9988" max="9998" width="7.25" style="425" customWidth="1"/>
    <col min="9999" max="9999" width="7.5" style="425" customWidth="1"/>
    <col min="10000" max="10241" width="9" style="425"/>
    <col min="10242" max="10242" width="1.625" style="425" customWidth="1"/>
    <col min="10243" max="10243" width="27" style="425" customWidth="1"/>
    <col min="10244" max="10254" width="7.25" style="425" customWidth="1"/>
    <col min="10255" max="10255" width="7.5" style="425" customWidth="1"/>
    <col min="10256" max="10497" width="9" style="425"/>
    <col min="10498" max="10498" width="1.625" style="425" customWidth="1"/>
    <col min="10499" max="10499" width="27" style="425" customWidth="1"/>
    <col min="10500" max="10510" width="7.25" style="425" customWidth="1"/>
    <col min="10511" max="10511" width="7.5" style="425" customWidth="1"/>
    <col min="10512" max="10753" width="9" style="425"/>
    <col min="10754" max="10754" width="1.625" style="425" customWidth="1"/>
    <col min="10755" max="10755" width="27" style="425" customWidth="1"/>
    <col min="10756" max="10766" width="7.25" style="425" customWidth="1"/>
    <col min="10767" max="10767" width="7.5" style="425" customWidth="1"/>
    <col min="10768" max="11009" width="9" style="425"/>
    <col min="11010" max="11010" width="1.625" style="425" customWidth="1"/>
    <col min="11011" max="11011" width="27" style="425" customWidth="1"/>
    <col min="11012" max="11022" width="7.25" style="425" customWidth="1"/>
    <col min="11023" max="11023" width="7.5" style="425" customWidth="1"/>
    <col min="11024" max="11265" width="9" style="425"/>
    <col min="11266" max="11266" width="1.625" style="425" customWidth="1"/>
    <col min="11267" max="11267" width="27" style="425" customWidth="1"/>
    <col min="11268" max="11278" width="7.25" style="425" customWidth="1"/>
    <col min="11279" max="11279" width="7.5" style="425" customWidth="1"/>
    <col min="11280" max="11521" width="9" style="425"/>
    <col min="11522" max="11522" width="1.625" style="425" customWidth="1"/>
    <col min="11523" max="11523" width="27" style="425" customWidth="1"/>
    <col min="11524" max="11534" width="7.25" style="425" customWidth="1"/>
    <col min="11535" max="11535" width="7.5" style="425" customWidth="1"/>
    <col min="11536" max="11777" width="9" style="425"/>
    <col min="11778" max="11778" width="1.625" style="425" customWidth="1"/>
    <col min="11779" max="11779" width="27" style="425" customWidth="1"/>
    <col min="11780" max="11790" width="7.25" style="425" customWidth="1"/>
    <col min="11791" max="11791" width="7.5" style="425" customWidth="1"/>
    <col min="11792" max="12033" width="9" style="425"/>
    <col min="12034" max="12034" width="1.625" style="425" customWidth="1"/>
    <col min="12035" max="12035" width="27" style="425" customWidth="1"/>
    <col min="12036" max="12046" width="7.25" style="425" customWidth="1"/>
    <col min="12047" max="12047" width="7.5" style="425" customWidth="1"/>
    <col min="12048" max="12289" width="9" style="425"/>
    <col min="12290" max="12290" width="1.625" style="425" customWidth="1"/>
    <col min="12291" max="12291" width="27" style="425" customWidth="1"/>
    <col min="12292" max="12302" width="7.25" style="425" customWidth="1"/>
    <col min="12303" max="12303" width="7.5" style="425" customWidth="1"/>
    <col min="12304" max="12545" width="9" style="425"/>
    <col min="12546" max="12546" width="1.625" style="425" customWidth="1"/>
    <col min="12547" max="12547" width="27" style="425" customWidth="1"/>
    <col min="12548" max="12558" width="7.25" style="425" customWidth="1"/>
    <col min="12559" max="12559" width="7.5" style="425" customWidth="1"/>
    <col min="12560" max="12801" width="9" style="425"/>
    <col min="12802" max="12802" width="1.625" style="425" customWidth="1"/>
    <col min="12803" max="12803" width="27" style="425" customWidth="1"/>
    <col min="12804" max="12814" width="7.25" style="425" customWidth="1"/>
    <col min="12815" max="12815" width="7.5" style="425" customWidth="1"/>
    <col min="12816" max="13057" width="9" style="425"/>
    <col min="13058" max="13058" width="1.625" style="425" customWidth="1"/>
    <col min="13059" max="13059" width="27" style="425" customWidth="1"/>
    <col min="13060" max="13070" width="7.25" style="425" customWidth="1"/>
    <col min="13071" max="13071" width="7.5" style="425" customWidth="1"/>
    <col min="13072" max="13313" width="9" style="425"/>
    <col min="13314" max="13314" width="1.625" style="425" customWidth="1"/>
    <col min="13315" max="13315" width="27" style="425" customWidth="1"/>
    <col min="13316" max="13326" width="7.25" style="425" customWidth="1"/>
    <col min="13327" max="13327" width="7.5" style="425" customWidth="1"/>
    <col min="13328" max="13569" width="9" style="425"/>
    <col min="13570" max="13570" width="1.625" style="425" customWidth="1"/>
    <col min="13571" max="13571" width="27" style="425" customWidth="1"/>
    <col min="13572" max="13582" width="7.25" style="425" customWidth="1"/>
    <col min="13583" max="13583" width="7.5" style="425" customWidth="1"/>
    <col min="13584" max="13825" width="9" style="425"/>
    <col min="13826" max="13826" width="1.625" style="425" customWidth="1"/>
    <col min="13827" max="13827" width="27" style="425" customWidth="1"/>
    <col min="13828" max="13838" width="7.25" style="425" customWidth="1"/>
    <col min="13839" max="13839" width="7.5" style="425" customWidth="1"/>
    <col min="13840" max="14081" width="9" style="425"/>
    <col min="14082" max="14082" width="1.625" style="425" customWidth="1"/>
    <col min="14083" max="14083" width="27" style="425" customWidth="1"/>
    <col min="14084" max="14094" width="7.25" style="425" customWidth="1"/>
    <col min="14095" max="14095" width="7.5" style="425" customWidth="1"/>
    <col min="14096" max="14337" width="9" style="425"/>
    <col min="14338" max="14338" width="1.625" style="425" customWidth="1"/>
    <col min="14339" max="14339" width="27" style="425" customWidth="1"/>
    <col min="14340" max="14350" width="7.25" style="425" customWidth="1"/>
    <col min="14351" max="14351" width="7.5" style="425" customWidth="1"/>
    <col min="14352" max="14593" width="9" style="425"/>
    <col min="14594" max="14594" width="1.625" style="425" customWidth="1"/>
    <col min="14595" max="14595" width="27" style="425" customWidth="1"/>
    <col min="14596" max="14606" width="7.25" style="425" customWidth="1"/>
    <col min="14607" max="14607" width="7.5" style="425" customWidth="1"/>
    <col min="14608" max="14849" width="9" style="425"/>
    <col min="14850" max="14850" width="1.625" style="425" customWidth="1"/>
    <col min="14851" max="14851" width="27" style="425" customWidth="1"/>
    <col min="14852" max="14862" width="7.25" style="425" customWidth="1"/>
    <col min="14863" max="14863" width="7.5" style="425" customWidth="1"/>
    <col min="14864" max="15105" width="9" style="425"/>
    <col min="15106" max="15106" width="1.625" style="425" customWidth="1"/>
    <col min="15107" max="15107" width="27" style="425" customWidth="1"/>
    <col min="15108" max="15118" width="7.25" style="425" customWidth="1"/>
    <col min="15119" max="15119" width="7.5" style="425" customWidth="1"/>
    <col min="15120" max="15361" width="9" style="425"/>
    <col min="15362" max="15362" width="1.625" style="425" customWidth="1"/>
    <col min="15363" max="15363" width="27" style="425" customWidth="1"/>
    <col min="15364" max="15374" width="7.25" style="425" customWidth="1"/>
    <col min="15375" max="15375" width="7.5" style="425" customWidth="1"/>
    <col min="15376" max="15617" width="9" style="425"/>
    <col min="15618" max="15618" width="1.625" style="425" customWidth="1"/>
    <col min="15619" max="15619" width="27" style="425" customWidth="1"/>
    <col min="15620" max="15630" width="7.25" style="425" customWidth="1"/>
    <col min="15631" max="15631" width="7.5" style="425" customWidth="1"/>
    <col min="15632" max="15873" width="9" style="425"/>
    <col min="15874" max="15874" width="1.625" style="425" customWidth="1"/>
    <col min="15875" max="15875" width="27" style="425" customWidth="1"/>
    <col min="15876" max="15886" width="7.25" style="425" customWidth="1"/>
    <col min="15887" max="15887" width="7.5" style="425" customWidth="1"/>
    <col min="15888" max="16129" width="9" style="425"/>
    <col min="16130" max="16130" width="1.625" style="425" customWidth="1"/>
    <col min="16131" max="16131" width="27" style="425" customWidth="1"/>
    <col min="16132" max="16142" width="7.25" style="425" customWidth="1"/>
    <col min="16143" max="16143" width="7.5" style="425" customWidth="1"/>
    <col min="16144" max="16384" width="9" style="425"/>
  </cols>
  <sheetData>
    <row r="1" spans="1:16" ht="21" customHeight="1" thickBot="1" x14ac:dyDescent="0.2">
      <c r="A1" s="424" t="s">
        <v>630</v>
      </c>
      <c r="B1" s="424"/>
    </row>
    <row r="2" spans="1:16" ht="27" customHeight="1" thickBot="1" x14ac:dyDescent="0.2">
      <c r="A2" s="424"/>
      <c r="B2" s="424"/>
      <c r="C2" s="425" t="s">
        <v>622</v>
      </c>
      <c r="I2" s="1026" t="s">
        <v>540</v>
      </c>
      <c r="J2" s="1027"/>
      <c r="K2" s="1028"/>
      <c r="L2" s="1028"/>
      <c r="M2" s="1028"/>
      <c r="N2" s="1028"/>
      <c r="O2" s="1029"/>
    </row>
    <row r="3" spans="1:16" ht="27" customHeight="1" thickBot="1" x14ac:dyDescent="0.2">
      <c r="A3" s="424"/>
      <c r="B3" s="424"/>
      <c r="C3" s="425" t="s">
        <v>619</v>
      </c>
      <c r="I3" s="1010" t="s">
        <v>544</v>
      </c>
      <c r="J3" s="1030"/>
      <c r="K3" s="1080" t="str">
        <f>IFERROR(VLOOKUP(K2,Sheet1!$A$3:$B$20,2,FALSE),"")</f>
        <v/>
      </c>
      <c r="L3" s="1081"/>
      <c r="M3" s="1081"/>
      <c r="N3" s="1081"/>
      <c r="O3" s="1082"/>
    </row>
    <row r="4" spans="1:16" ht="27" customHeight="1" thickBot="1" x14ac:dyDescent="0.2">
      <c r="C4" s="530" t="s">
        <v>621</v>
      </c>
      <c r="I4" s="1026" t="s">
        <v>458</v>
      </c>
      <c r="J4" s="1027"/>
      <c r="K4" s="1028"/>
      <c r="L4" s="1028"/>
      <c r="M4" s="1028"/>
      <c r="N4" s="1028"/>
      <c r="O4" s="1029"/>
    </row>
    <row r="5" spans="1:16" ht="20.25" customHeight="1" x14ac:dyDescent="0.15"/>
    <row r="6" spans="1:16" s="426" customFormat="1" ht="21" customHeight="1" x14ac:dyDescent="0.15">
      <c r="A6" s="426">
        <v>-1</v>
      </c>
    </row>
    <row r="7" spans="1:16" ht="15" customHeight="1" x14ac:dyDescent="0.15"/>
    <row r="8" spans="1:16" ht="21" customHeight="1" thickBot="1" x14ac:dyDescent="0.2">
      <c r="A8" s="426" t="s">
        <v>599</v>
      </c>
      <c r="C8" s="426"/>
      <c r="N8" s="427"/>
    </row>
    <row r="9" spans="1:16" ht="21" customHeight="1" thickBot="1" x14ac:dyDescent="0.2">
      <c r="B9" s="1010"/>
      <c r="C9" s="1011"/>
      <c r="D9" s="444" t="s">
        <v>616</v>
      </c>
      <c r="E9" s="444" t="s">
        <v>617</v>
      </c>
      <c r="F9" s="444" t="s">
        <v>618</v>
      </c>
      <c r="G9" s="456" t="s">
        <v>108</v>
      </c>
    </row>
    <row r="10" spans="1:16" ht="23.25" customHeight="1" thickBot="1" x14ac:dyDescent="0.2">
      <c r="A10" s="449"/>
      <c r="B10" s="1015" t="s">
        <v>576</v>
      </c>
      <c r="C10" s="1016"/>
      <c r="D10" s="473"/>
      <c r="E10" s="473"/>
      <c r="F10" s="472"/>
      <c r="G10" s="474">
        <f t="shared" ref="G10:G15" si="0">SUM(D10:F10)</f>
        <v>0</v>
      </c>
    </row>
    <row r="11" spans="1:16" ht="23.25" customHeight="1" x14ac:dyDescent="0.15">
      <c r="A11" s="449"/>
      <c r="B11" s="446"/>
      <c r="C11" s="452" t="s">
        <v>580</v>
      </c>
      <c r="D11" s="477"/>
      <c r="E11" s="477"/>
      <c r="F11" s="476"/>
      <c r="G11" s="478">
        <f t="shared" si="0"/>
        <v>0</v>
      </c>
    </row>
    <row r="12" spans="1:16" ht="23.25" customHeight="1" x14ac:dyDescent="0.15">
      <c r="A12" s="449"/>
      <c r="B12" s="438"/>
      <c r="C12" s="457" t="s">
        <v>581</v>
      </c>
      <c r="D12" s="480"/>
      <c r="E12" s="480"/>
      <c r="F12" s="480"/>
      <c r="G12" s="481">
        <f t="shared" si="0"/>
        <v>0</v>
      </c>
    </row>
    <row r="13" spans="1:16" ht="23.25" customHeight="1" x14ac:dyDescent="0.15">
      <c r="A13" s="449"/>
      <c r="C13" s="453" t="s">
        <v>582</v>
      </c>
      <c r="D13" s="531">
        <f>D11+D12</f>
        <v>0</v>
      </c>
      <c r="E13" s="531">
        <f>E11+E12</f>
        <v>0</v>
      </c>
      <c r="F13" s="531">
        <f>F11+F12</f>
        <v>0</v>
      </c>
      <c r="G13" s="481">
        <f t="shared" si="0"/>
        <v>0</v>
      </c>
    </row>
    <row r="14" spans="1:16" ht="30" customHeight="1" x14ac:dyDescent="0.15">
      <c r="A14" s="449"/>
      <c r="C14" s="458" t="s">
        <v>583</v>
      </c>
      <c r="D14" s="480"/>
      <c r="E14" s="480"/>
      <c r="F14" s="480"/>
      <c r="G14" s="481">
        <f t="shared" si="0"/>
        <v>0</v>
      </c>
    </row>
    <row r="15" spans="1:16" ht="23.25" customHeight="1" thickBot="1" x14ac:dyDescent="0.2">
      <c r="B15" s="447"/>
      <c r="C15" s="454" t="s">
        <v>585</v>
      </c>
      <c r="D15" s="532">
        <f>D13+D14</f>
        <v>0</v>
      </c>
      <c r="E15" s="532">
        <f>E13+E14</f>
        <v>0</v>
      </c>
      <c r="F15" s="532">
        <f>F13+F14</f>
        <v>0</v>
      </c>
      <c r="G15" s="486">
        <f t="shared" si="0"/>
        <v>0</v>
      </c>
    </row>
    <row r="16" spans="1:16" ht="18.75" customHeight="1" x14ac:dyDescent="0.15">
      <c r="B16" s="438"/>
      <c r="C16" s="437"/>
      <c r="D16" s="515"/>
      <c r="E16" s="515"/>
      <c r="F16" s="515"/>
      <c r="G16" s="515"/>
      <c r="H16" s="515"/>
      <c r="I16" s="515"/>
      <c r="J16" s="515"/>
      <c r="K16" s="515"/>
      <c r="L16" s="515"/>
      <c r="M16" s="515"/>
      <c r="N16" s="515"/>
      <c r="O16" s="515"/>
      <c r="P16" s="438"/>
    </row>
    <row r="17" spans="1:20" ht="23.25" hidden="1" customHeight="1" thickBot="1" x14ac:dyDescent="0.2">
      <c r="A17" s="438"/>
      <c r="B17" s="438"/>
      <c r="C17" s="464" t="s">
        <v>586</v>
      </c>
      <c r="D17" s="533">
        <f>IFERROR(D11/D10,0)</f>
        <v>0</v>
      </c>
      <c r="E17" s="533">
        <f>IFERROR(E11/E10,0)</f>
        <v>0</v>
      </c>
      <c r="F17" s="533">
        <f>IFERROR(F11/F10,0)</f>
        <v>0</v>
      </c>
      <c r="G17" s="533">
        <f>IFERROR(G11/G10,0)</f>
        <v>0</v>
      </c>
    </row>
    <row r="18" spans="1:20" ht="37.5" hidden="1" customHeight="1" thickBot="1" x14ac:dyDescent="0.2">
      <c r="A18" s="438"/>
      <c r="C18" s="464" t="s">
        <v>587</v>
      </c>
      <c r="D18" s="533">
        <f>IFERROR(D13/D10,0)</f>
        <v>0</v>
      </c>
      <c r="E18" s="533">
        <f>IFERROR(E13/E10,0)</f>
        <v>0</v>
      </c>
      <c r="F18" s="533">
        <f>IFERROR(F13/F10,0)</f>
        <v>0</v>
      </c>
      <c r="G18" s="533">
        <f>IFERROR(G13/G10,0)</f>
        <v>0</v>
      </c>
    </row>
    <row r="19" spans="1:20" ht="17.25" hidden="1" customHeight="1" thickBot="1" x14ac:dyDescent="0.2">
      <c r="B19" s="449"/>
      <c r="C19" s="488" t="s">
        <v>593</v>
      </c>
      <c r="D19" s="534">
        <f>IFERROR(D15/D10,0)</f>
        <v>0</v>
      </c>
      <c r="E19" s="534">
        <f>IFERROR(E15/E10,0)</f>
        <v>0</v>
      </c>
      <c r="F19" s="534">
        <f>IFERROR(F15/F10,0)</f>
        <v>0</v>
      </c>
      <c r="G19" s="534">
        <f>IFERROR(G15/G10,0)</f>
        <v>0</v>
      </c>
      <c r="H19" s="535">
        <f>IF(AND(I25=J19,K25=J19),1,0)</f>
        <v>1</v>
      </c>
      <c r="J19" s="425" t="s">
        <v>575</v>
      </c>
    </row>
    <row r="20" spans="1:20" ht="15.75" customHeight="1" thickBot="1" x14ac:dyDescent="0.2">
      <c r="A20" s="438"/>
      <c r="C20" s="441"/>
      <c r="D20" s="489"/>
      <c r="F20" s="489"/>
      <c r="G20" s="489"/>
      <c r="H20" s="489"/>
      <c r="I20" s="489"/>
      <c r="J20" s="489"/>
      <c r="K20" s="489"/>
      <c r="L20" s="489"/>
      <c r="M20" s="489"/>
      <c r="N20" s="489"/>
      <c r="O20" s="489"/>
    </row>
    <row r="21" spans="1:20" ht="15" customHeight="1" thickBot="1" x14ac:dyDescent="0.2">
      <c r="C21" s="1017" t="s">
        <v>592</v>
      </c>
      <c r="D21" s="1020" t="s">
        <v>590</v>
      </c>
      <c r="E21" s="1021"/>
      <c r="F21" s="1022"/>
      <c r="G21" s="1019" t="s">
        <v>565</v>
      </c>
      <c r="H21" s="1019"/>
      <c r="I21" s="1019"/>
      <c r="J21" s="1019"/>
      <c r="K21" s="1019"/>
      <c r="L21" s="1019"/>
    </row>
    <row r="22" spans="1:20" s="428" customFormat="1" ht="15" customHeight="1" thickBot="1" x14ac:dyDescent="0.2">
      <c r="C22" s="1018"/>
      <c r="D22" s="1023"/>
      <c r="E22" s="1024"/>
      <c r="F22" s="1025"/>
      <c r="G22" s="1014" t="s">
        <v>563</v>
      </c>
      <c r="H22" s="1014"/>
      <c r="I22" s="1014" t="s">
        <v>564</v>
      </c>
      <c r="J22" s="1014"/>
      <c r="K22" s="1014" t="s">
        <v>566</v>
      </c>
      <c r="L22" s="1014"/>
      <c r="M22" s="440"/>
    </row>
    <row r="23" spans="1:20" s="428" customFormat="1" ht="21" customHeight="1" x14ac:dyDescent="0.15">
      <c r="C23" s="461" t="s">
        <v>591</v>
      </c>
      <c r="D23" s="536">
        <f>G17</f>
        <v>0</v>
      </c>
      <c r="E23" s="1066" t="str">
        <f>IFERROR(IF(D23&gt;=G23,G22,"算定不可"),"")</f>
        <v>算定不可</v>
      </c>
      <c r="F23" s="1067"/>
      <c r="G23" s="1074" t="str">
        <f>Sheet1!C39</f>
        <v>－</v>
      </c>
      <c r="H23" s="1069"/>
      <c r="I23" s="1046"/>
      <c r="J23" s="1047"/>
      <c r="K23" s="1048"/>
      <c r="L23" s="1047"/>
      <c r="M23" s="440"/>
    </row>
    <row r="24" spans="1:20" s="428" customFormat="1" ht="21" customHeight="1" x14ac:dyDescent="0.15">
      <c r="C24" s="462" t="s">
        <v>160</v>
      </c>
      <c r="D24" s="537">
        <f>G18</f>
        <v>0</v>
      </c>
      <c r="E24" s="1075" t="str">
        <f>IF(D24&gt;=G24,G22,IF(D24&gt;=I24,I22,IF(D24&gt;=K24,K22,"算定不可")))</f>
        <v>算定不可</v>
      </c>
      <c r="F24" s="1076"/>
      <c r="G24" s="1077" t="str">
        <f>Sheet1!B39</f>
        <v>－</v>
      </c>
      <c r="H24" s="1078"/>
      <c r="I24" s="1077" t="str">
        <f>Sheet1!D39</f>
        <v>－</v>
      </c>
      <c r="J24" s="1078"/>
      <c r="K24" s="1079" t="str">
        <f>Sheet1!F39</f>
        <v>－</v>
      </c>
      <c r="L24" s="1078"/>
      <c r="M24" s="440"/>
    </row>
    <row r="25" spans="1:20" s="428" customFormat="1" ht="21" customHeight="1" thickBot="1" x14ac:dyDescent="0.2">
      <c r="C25" s="463" t="s">
        <v>568</v>
      </c>
      <c r="D25" s="538">
        <f>G19</f>
        <v>0</v>
      </c>
      <c r="E25" s="1070" t="str">
        <f>IF(D25&gt;=I25,I22,IF(D25&gt;=K25,K22,"算定不可"))</f>
        <v>算定不可</v>
      </c>
      <c r="F25" s="1071"/>
      <c r="G25" s="1050"/>
      <c r="H25" s="1051"/>
      <c r="I25" s="1072" t="str">
        <f>Sheet1!E39</f>
        <v>－</v>
      </c>
      <c r="J25" s="1065"/>
      <c r="K25" s="1064" t="str">
        <f>Sheet1!G39</f>
        <v>－</v>
      </c>
      <c r="L25" s="1065"/>
      <c r="M25" s="440"/>
    </row>
    <row r="26" spans="1:20" s="428" customFormat="1" ht="21" customHeight="1" x14ac:dyDescent="0.15">
      <c r="D26" s="440"/>
      <c r="E26" s="440"/>
      <c r="F26" s="440"/>
      <c r="G26" s="1073" t="str">
        <f>IF(OR(K3="施設系サービス",K3="居住系サービス"),"　↑算定に当たってはサービスの質の向上に資する取組の実施が必要","")</f>
        <v/>
      </c>
      <c r="H26" s="1073"/>
      <c r="I26" s="1073"/>
      <c r="J26" s="1073"/>
      <c r="K26" s="1073"/>
      <c r="L26" s="1073"/>
      <c r="M26" s="1073"/>
      <c r="N26" s="1073"/>
      <c r="O26" s="1073"/>
    </row>
    <row r="27" spans="1:20" ht="30" customHeight="1" thickBot="1" x14ac:dyDescent="0.2">
      <c r="A27" s="1009" t="s">
        <v>598</v>
      </c>
      <c r="B27" s="1009"/>
      <c r="C27" s="1009"/>
      <c r="D27" s="1009"/>
      <c r="E27" s="515"/>
      <c r="F27" s="515"/>
      <c r="G27" s="515"/>
      <c r="H27" s="515"/>
      <c r="I27" s="515"/>
      <c r="J27" s="515"/>
      <c r="K27" s="515"/>
      <c r="L27" s="515"/>
      <c r="M27" s="515"/>
      <c r="N27" s="515"/>
      <c r="O27" s="515"/>
      <c r="P27" s="515"/>
      <c r="S27" s="429" t="s">
        <v>460</v>
      </c>
      <c r="T27" s="430" t="s">
        <v>459</v>
      </c>
    </row>
    <row r="28" spans="1:20" ht="21" customHeight="1" thickBot="1" x14ac:dyDescent="0.2">
      <c r="B28" s="1010"/>
      <c r="C28" s="1011"/>
      <c r="D28" s="444" t="s">
        <v>623</v>
      </c>
      <c r="E28" s="444" t="s">
        <v>624</v>
      </c>
      <c r="F28" s="444" t="s">
        <v>625</v>
      </c>
      <c r="G28" s="456" t="s">
        <v>108</v>
      </c>
    </row>
    <row r="29" spans="1:20" ht="23.25" customHeight="1" thickBot="1" x14ac:dyDescent="0.2">
      <c r="A29" s="449"/>
      <c r="B29" s="1012" t="s">
        <v>578</v>
      </c>
      <c r="C29" s="1013"/>
      <c r="D29" s="469"/>
      <c r="E29" s="469"/>
      <c r="F29" s="469"/>
      <c r="G29" s="492">
        <f>SUM(D29:F29)</f>
        <v>0</v>
      </c>
    </row>
    <row r="30" spans="1:20" ht="23.25" customHeight="1" x14ac:dyDescent="0.15">
      <c r="A30" s="449"/>
      <c r="B30" s="446"/>
      <c r="C30" s="455" t="s">
        <v>595</v>
      </c>
      <c r="D30" s="468"/>
      <c r="E30" s="468"/>
      <c r="F30" s="468"/>
      <c r="G30" s="470">
        <f>SUM(D30:F30)</f>
        <v>0</v>
      </c>
    </row>
    <row r="31" spans="1:20" ht="20.25" customHeight="1" x14ac:dyDescent="0.15">
      <c r="A31" s="449"/>
      <c r="B31" s="446"/>
      <c r="C31" s="457" t="s">
        <v>596</v>
      </c>
      <c r="D31" s="431"/>
      <c r="E31" s="431"/>
      <c r="F31" s="431"/>
      <c r="G31" s="539">
        <f>SUM(D31:F31)</f>
        <v>0</v>
      </c>
    </row>
    <row r="32" spans="1:20" ht="23.25" customHeight="1" thickBot="1" x14ac:dyDescent="0.2">
      <c r="A32" s="449"/>
      <c r="B32" s="447"/>
      <c r="C32" s="454" t="s">
        <v>584</v>
      </c>
      <c r="D32" s="540">
        <f>D30+D31</f>
        <v>0</v>
      </c>
      <c r="E32" s="540">
        <f>E30+E31</f>
        <v>0</v>
      </c>
      <c r="F32" s="540">
        <f>F30+F31</f>
        <v>0</v>
      </c>
      <c r="G32" s="450">
        <f>SUM(D32:F32)</f>
        <v>0</v>
      </c>
      <c r="I32" s="438"/>
      <c r="J32" s="438"/>
      <c r="K32" s="438"/>
      <c r="L32" s="438"/>
      <c r="M32" s="438"/>
      <c r="N32" s="438"/>
      <c r="O32" s="438"/>
    </row>
    <row r="33" spans="1:20" ht="23.25" customHeight="1" x14ac:dyDescent="0.15">
      <c r="B33" s="448"/>
      <c r="C33" s="500" t="s">
        <v>579</v>
      </c>
      <c r="D33" s="499"/>
      <c r="E33" s="499"/>
      <c r="F33" s="499"/>
      <c r="G33" s="499"/>
      <c r="H33" s="495"/>
      <c r="I33" s="495"/>
      <c r="J33" s="495"/>
      <c r="K33" s="495"/>
      <c r="L33" s="495"/>
      <c r="M33" s="495"/>
      <c r="N33" s="495"/>
      <c r="O33" s="495"/>
    </row>
    <row r="34" spans="1:20" ht="23.25" hidden="1" customHeight="1" x14ac:dyDescent="0.15">
      <c r="A34" s="438"/>
      <c r="B34" s="459"/>
      <c r="C34" s="510" t="s">
        <v>594</v>
      </c>
      <c r="D34" s="541">
        <f>IFERROR(D30/D29,0)</f>
        <v>0</v>
      </c>
      <c r="E34" s="541">
        <f>IFERROR(E30/E29,0)</f>
        <v>0</v>
      </c>
      <c r="F34" s="541">
        <f>IFERROR(F30/F29,0)</f>
        <v>0</v>
      </c>
      <c r="G34" s="541">
        <f>IFERROR(G30/G29,0)</f>
        <v>0</v>
      </c>
    </row>
    <row r="35" spans="1:20" ht="32.25" hidden="1" customHeight="1" x14ac:dyDescent="0.15">
      <c r="A35" s="438"/>
      <c r="B35" s="459"/>
      <c r="C35" s="510" t="s">
        <v>597</v>
      </c>
      <c r="D35" s="541">
        <f>IFERROR(D32/D29,0)</f>
        <v>0</v>
      </c>
      <c r="E35" s="541">
        <f>IFERROR(E32/E29,0)</f>
        <v>0</v>
      </c>
      <c r="F35" s="541">
        <f>IFERROR(F32/F29,0)</f>
        <v>0</v>
      </c>
      <c r="G35" s="541">
        <f>IFERROR(G32/G29,0)</f>
        <v>0</v>
      </c>
    </row>
    <row r="36" spans="1:20" ht="23.25" customHeight="1" x14ac:dyDescent="0.15">
      <c r="B36" s="438"/>
      <c r="C36" s="1057"/>
      <c r="D36" s="1057"/>
      <c r="E36" s="1057"/>
      <c r="F36" s="1057"/>
      <c r="G36" s="1057"/>
      <c r="H36" s="1057"/>
      <c r="I36" s="1057"/>
      <c r="J36" s="1057"/>
      <c r="K36" s="1057"/>
      <c r="L36" s="1057"/>
      <c r="M36" s="495"/>
      <c r="N36" s="495"/>
      <c r="O36" s="495"/>
    </row>
    <row r="37" spans="1:20" ht="15" customHeight="1" thickBot="1" x14ac:dyDescent="0.2">
      <c r="C37" s="438"/>
    </row>
    <row r="38" spans="1:20" s="428" customFormat="1" ht="27.75" customHeight="1" thickBot="1" x14ac:dyDescent="0.2">
      <c r="C38" s="460" t="s">
        <v>600</v>
      </c>
      <c r="D38" s="1014" t="s">
        <v>590</v>
      </c>
      <c r="E38" s="1014"/>
      <c r="F38" s="1014"/>
      <c r="G38" s="1014" t="s">
        <v>566</v>
      </c>
      <c r="H38" s="1014"/>
      <c r="I38" s="440"/>
    </row>
    <row r="39" spans="1:20" s="428" customFormat="1" ht="21" customHeight="1" x14ac:dyDescent="0.15">
      <c r="C39" s="496" t="s">
        <v>588</v>
      </c>
      <c r="D39" s="542">
        <f>G34</f>
        <v>0</v>
      </c>
      <c r="E39" s="1066" t="str">
        <f>IF(D39&gt;=G39,G38&amp;I39,"算定不可")</f>
        <v>算定不可</v>
      </c>
      <c r="F39" s="1067"/>
      <c r="G39" s="1068" t="str">
        <f>Sheet1!H39</f>
        <v>－</v>
      </c>
      <c r="H39" s="1069"/>
      <c r="I39" s="543" t="str">
        <f>IF(G40&lt;&gt;"－","（イ）","")</f>
        <v/>
      </c>
    </row>
    <row r="40" spans="1:20" s="428" customFormat="1" ht="21" customHeight="1" thickBot="1" x14ac:dyDescent="0.2">
      <c r="C40" s="497" t="s">
        <v>589</v>
      </c>
      <c r="D40" s="544">
        <f>G35</f>
        <v>0</v>
      </c>
      <c r="E40" s="1062" t="str">
        <f>IF(D40&gt;=G40,G38&amp;I40,"算定不可")</f>
        <v>算定不可</v>
      </c>
      <c r="F40" s="1063"/>
      <c r="G40" s="1064" t="str">
        <f>Sheet1!K39</f>
        <v>－</v>
      </c>
      <c r="H40" s="1065"/>
      <c r="I40" s="543" t="str">
        <f>IF(G40&lt;&gt;"－","（ロ）","")</f>
        <v/>
      </c>
    </row>
    <row r="41" spans="1:20" ht="23.25" customHeight="1" x14ac:dyDescent="0.15">
      <c r="C41" s="441" t="s">
        <v>626</v>
      </c>
      <c r="D41" s="495"/>
      <c r="E41" s="495"/>
      <c r="F41" s="495"/>
      <c r="G41" s="495"/>
      <c r="H41" s="495"/>
      <c r="I41" s="495"/>
      <c r="J41" s="495"/>
      <c r="K41" s="495"/>
      <c r="L41" s="495"/>
      <c r="M41" s="495"/>
      <c r="N41" s="495"/>
      <c r="O41" s="495"/>
    </row>
    <row r="42" spans="1:20" ht="23.25" customHeight="1" x14ac:dyDescent="0.15">
      <c r="C42" s="441"/>
      <c r="D42" s="495"/>
      <c r="E42" s="495"/>
      <c r="F42" s="495"/>
      <c r="G42" s="495"/>
      <c r="H42" s="495"/>
      <c r="I42" s="495"/>
      <c r="J42" s="495"/>
      <c r="K42" s="495"/>
      <c r="L42" s="495"/>
      <c r="M42" s="495"/>
      <c r="N42" s="495"/>
      <c r="O42" s="495"/>
    </row>
    <row r="43" spans="1:20" ht="30" customHeight="1" thickBot="1" x14ac:dyDescent="0.2">
      <c r="A43" s="1009" t="s">
        <v>606</v>
      </c>
      <c r="B43" s="1009"/>
      <c r="C43" s="1009"/>
      <c r="E43" s="515"/>
      <c r="F43" s="515"/>
      <c r="G43" s="515"/>
      <c r="H43" s="515"/>
      <c r="I43" s="515"/>
      <c r="J43" s="515"/>
      <c r="K43" s="515"/>
      <c r="L43" s="515"/>
      <c r="M43" s="515"/>
      <c r="N43" s="515"/>
      <c r="O43" s="515"/>
      <c r="P43" s="515"/>
      <c r="S43" s="429" t="s">
        <v>460</v>
      </c>
      <c r="T43" s="430" t="s">
        <v>459</v>
      </c>
    </row>
    <row r="44" spans="1:20" ht="21" customHeight="1" thickBot="1" x14ac:dyDescent="0.2">
      <c r="B44" s="1010"/>
      <c r="C44" s="1011"/>
      <c r="D44" s="443" t="s">
        <v>105</v>
      </c>
      <c r="E44" s="443" t="s">
        <v>106</v>
      </c>
      <c r="F44" s="443" t="s">
        <v>107</v>
      </c>
      <c r="G44" s="456" t="s">
        <v>108</v>
      </c>
    </row>
    <row r="45" spans="1:20" ht="23.25" customHeight="1" thickBot="1" x14ac:dyDescent="0.2">
      <c r="A45" s="449"/>
      <c r="B45" s="1012" t="s">
        <v>601</v>
      </c>
      <c r="C45" s="1013"/>
      <c r="D45" s="469"/>
      <c r="E45" s="469"/>
      <c r="F45" s="469"/>
      <c r="G45" s="492">
        <f>SUM(D45:F45)</f>
        <v>0</v>
      </c>
    </row>
    <row r="46" spans="1:20" ht="23.25" customHeight="1" thickBot="1" x14ac:dyDescent="0.2">
      <c r="A46" s="449"/>
      <c r="B46" s="447"/>
      <c r="C46" s="464" t="s">
        <v>602</v>
      </c>
      <c r="D46" s="502"/>
      <c r="E46" s="502"/>
      <c r="F46" s="502"/>
      <c r="G46" s="503">
        <f>SUM(D46:F46)</f>
        <v>0</v>
      </c>
    </row>
    <row r="47" spans="1:20" ht="21" customHeight="1" x14ac:dyDescent="0.15">
      <c r="C47" s="425" t="s">
        <v>613</v>
      </c>
    </row>
    <row r="49" spans="3:9" ht="22.5" hidden="1" customHeight="1" thickBot="1" x14ac:dyDescent="0.2">
      <c r="C49" s="445" t="s">
        <v>603</v>
      </c>
      <c r="D49" s="545">
        <f>IFERROR(D46/D45,0)</f>
        <v>0</v>
      </c>
      <c r="E49" s="545">
        <f t="shared" ref="E49:G49" si="1">IFERROR(E46/E45,0)</f>
        <v>0</v>
      </c>
      <c r="F49" s="545">
        <f t="shared" si="1"/>
        <v>0</v>
      </c>
      <c r="G49" s="545">
        <f t="shared" si="1"/>
        <v>0</v>
      </c>
    </row>
    <row r="50" spans="3:9" ht="21" customHeight="1" thickBot="1" x14ac:dyDescent="0.2"/>
    <row r="51" spans="3:9" s="428" customFormat="1" ht="27.75" customHeight="1" thickBot="1" x14ac:dyDescent="0.2">
      <c r="C51" s="460" t="s">
        <v>604</v>
      </c>
      <c r="D51" s="1014" t="s">
        <v>590</v>
      </c>
      <c r="E51" s="1014"/>
      <c r="F51" s="1014"/>
      <c r="G51" s="1014" t="s">
        <v>566</v>
      </c>
      <c r="H51" s="1014"/>
      <c r="I51" s="440"/>
    </row>
    <row r="52" spans="3:9" s="428" customFormat="1" ht="21" customHeight="1" thickBot="1" x14ac:dyDescent="0.2">
      <c r="C52" s="506" t="s">
        <v>605</v>
      </c>
      <c r="D52" s="546">
        <f>G49</f>
        <v>0</v>
      </c>
      <c r="E52" s="1058" t="str">
        <f>IF(D52&gt;=G52,G51&amp;I52,"算定不可")</f>
        <v>算定不可</v>
      </c>
      <c r="F52" s="1059"/>
      <c r="G52" s="1060" t="str">
        <f>Sheet1!J39</f>
        <v>－</v>
      </c>
      <c r="H52" s="1061"/>
      <c r="I52" s="440"/>
    </row>
  </sheetData>
  <sheetProtection sheet="1" objects="1" scenarios="1"/>
  <mergeCells count="44">
    <mergeCell ref="I2:J2"/>
    <mergeCell ref="K2:O2"/>
    <mergeCell ref="I3:J3"/>
    <mergeCell ref="K3:O3"/>
    <mergeCell ref="I4:J4"/>
    <mergeCell ref="K4:O4"/>
    <mergeCell ref="B9:C9"/>
    <mergeCell ref="B10:C10"/>
    <mergeCell ref="C21:C22"/>
    <mergeCell ref="D21:F22"/>
    <mergeCell ref="G21:L21"/>
    <mergeCell ref="G22:H22"/>
    <mergeCell ref="I22:J22"/>
    <mergeCell ref="K22:L22"/>
    <mergeCell ref="K25:L25"/>
    <mergeCell ref="G26:O26"/>
    <mergeCell ref="A27:D27"/>
    <mergeCell ref="E23:F23"/>
    <mergeCell ref="G23:H23"/>
    <mergeCell ref="I23:J23"/>
    <mergeCell ref="K23:L23"/>
    <mergeCell ref="E24:F24"/>
    <mergeCell ref="G24:H24"/>
    <mergeCell ref="I24:J24"/>
    <mergeCell ref="K24:L24"/>
    <mergeCell ref="E39:F39"/>
    <mergeCell ref="G39:H39"/>
    <mergeCell ref="E25:F25"/>
    <mergeCell ref="G25:H25"/>
    <mergeCell ref="I25:J25"/>
    <mergeCell ref="B28:C28"/>
    <mergeCell ref="B29:C29"/>
    <mergeCell ref="C36:L36"/>
    <mergeCell ref="D38:F38"/>
    <mergeCell ref="G38:H38"/>
    <mergeCell ref="E52:F52"/>
    <mergeCell ref="G52:H52"/>
    <mergeCell ref="E40:F40"/>
    <mergeCell ref="G40:H40"/>
    <mergeCell ref="A43:C43"/>
    <mergeCell ref="B44:C44"/>
    <mergeCell ref="B45:C45"/>
    <mergeCell ref="D51:F51"/>
    <mergeCell ref="G51:H51"/>
  </mergeCells>
  <phoneticPr fontId="2"/>
  <conditionalFormatting sqref="C14:G15">
    <cfRule type="expression" dxfId="0" priority="1">
      <formula>$H$19=1</formula>
    </cfRule>
  </conditionalFormatting>
  <printOptions horizontalCentered="1" verticalCentered="1"/>
  <pageMargins left="0.39370078740157483" right="0.19685039370078741" top="0.74803149606299213" bottom="0.74803149606299213" header="0.31496062992125984" footer="0.31496062992125984"/>
  <pageSetup paperSize="9" scale="62" fitToHeight="0" orientation="portrait" blackAndWhite="1"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Sheet1!$A$3:$A$20</xm:f>
          </x14:formula1>
          <xm:sqref>K2:O2</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topLeftCell="A19" workbookViewId="0">
      <selection activeCell="C15" sqref="C15"/>
    </sheetView>
  </sheetViews>
  <sheetFormatPr defaultRowHeight="13.5" x14ac:dyDescent="0.15"/>
  <cols>
    <col min="1" max="1" width="31" customWidth="1"/>
    <col min="2" max="2" width="31.25" customWidth="1"/>
    <col min="3" max="3" width="11.625" customWidth="1"/>
    <col min="6" max="6" width="11.5" customWidth="1"/>
    <col min="7" max="7" width="11.375" customWidth="1"/>
    <col min="8" max="9" width="9.25" customWidth="1"/>
  </cols>
  <sheetData>
    <row r="1" spans="1:11" x14ac:dyDescent="0.15">
      <c r="A1" s="434"/>
      <c r="B1" s="434"/>
    </row>
    <row r="2" spans="1:11" x14ac:dyDescent="0.15">
      <c r="A2" s="434" t="s">
        <v>569</v>
      </c>
      <c r="B2" s="434" t="s">
        <v>544</v>
      </c>
    </row>
    <row r="3" spans="1:11" x14ac:dyDescent="0.15">
      <c r="A3" s="432" t="s">
        <v>534</v>
      </c>
      <c r="B3" s="432" t="s">
        <v>541</v>
      </c>
    </row>
    <row r="4" spans="1:11" x14ac:dyDescent="0.15">
      <c r="A4" s="432" t="s">
        <v>539</v>
      </c>
      <c r="B4" s="432" t="s">
        <v>539</v>
      </c>
    </row>
    <row r="5" spans="1:11" x14ac:dyDescent="0.15">
      <c r="A5" s="432" t="s">
        <v>545</v>
      </c>
      <c r="B5" s="432" t="s">
        <v>542</v>
      </c>
    </row>
    <row r="6" spans="1:11" x14ac:dyDescent="0.15">
      <c r="A6" s="432" t="s">
        <v>570</v>
      </c>
      <c r="B6" s="432" t="s">
        <v>570</v>
      </c>
    </row>
    <row r="7" spans="1:11" x14ac:dyDescent="0.15">
      <c r="A7" s="432" t="s">
        <v>546</v>
      </c>
      <c r="B7" s="432" t="s">
        <v>543</v>
      </c>
    </row>
    <row r="8" spans="1:11" x14ac:dyDescent="0.15">
      <c r="A8" s="432" t="s">
        <v>547</v>
      </c>
      <c r="B8" s="432" t="s">
        <v>543</v>
      </c>
    </row>
    <row r="9" spans="1:11" ht="22.5" customHeight="1" x14ac:dyDescent="0.15">
      <c r="A9" s="433" t="s">
        <v>549</v>
      </c>
      <c r="B9" s="433" t="s">
        <v>571</v>
      </c>
    </row>
    <row r="10" spans="1:11" ht="24" customHeight="1" x14ac:dyDescent="0.15">
      <c r="A10" s="433" t="s">
        <v>550</v>
      </c>
      <c r="B10" s="433" t="s">
        <v>571</v>
      </c>
    </row>
    <row r="11" spans="1:11" x14ac:dyDescent="0.15">
      <c r="A11" s="436" t="s">
        <v>548</v>
      </c>
      <c r="B11" s="433" t="s">
        <v>571</v>
      </c>
    </row>
    <row r="12" spans="1:11" x14ac:dyDescent="0.15">
      <c r="A12" s="436" t="s">
        <v>572</v>
      </c>
      <c r="B12" s="433" t="s">
        <v>571</v>
      </c>
    </row>
    <row r="13" spans="1:11" x14ac:dyDescent="0.15">
      <c r="A13" s="436" t="s">
        <v>551</v>
      </c>
      <c r="B13" s="432" t="s">
        <v>573</v>
      </c>
    </row>
    <row r="14" spans="1:11" x14ac:dyDescent="0.15">
      <c r="A14" s="436" t="s">
        <v>552</v>
      </c>
      <c r="B14" s="432" t="s">
        <v>573</v>
      </c>
    </row>
    <row r="15" spans="1:11" x14ac:dyDescent="0.15">
      <c r="A15" s="436" t="s">
        <v>553</v>
      </c>
      <c r="B15" s="432" t="s">
        <v>574</v>
      </c>
      <c r="J15" s="504"/>
      <c r="K15" s="504"/>
    </row>
    <row r="16" spans="1:11" x14ac:dyDescent="0.15">
      <c r="A16" s="436" t="s">
        <v>554</v>
      </c>
      <c r="B16" s="432" t="s">
        <v>574</v>
      </c>
      <c r="I16" s="504"/>
      <c r="J16" s="505"/>
    </row>
    <row r="17" spans="1:11" x14ac:dyDescent="0.15">
      <c r="A17" s="436" t="s">
        <v>555</v>
      </c>
      <c r="B17" s="432" t="s">
        <v>574</v>
      </c>
      <c r="J17" s="504"/>
    </row>
    <row r="18" spans="1:11" x14ac:dyDescent="0.15">
      <c r="A18" s="436" t="s">
        <v>556</v>
      </c>
      <c r="B18" s="432" t="s">
        <v>574</v>
      </c>
      <c r="I18" s="504"/>
      <c r="J18" s="505"/>
    </row>
    <row r="19" spans="1:11" x14ac:dyDescent="0.15">
      <c r="A19" s="436" t="s">
        <v>557</v>
      </c>
      <c r="B19" s="432" t="s">
        <v>574</v>
      </c>
    </row>
    <row r="20" spans="1:11" x14ac:dyDescent="0.15">
      <c r="A20" s="436" t="s">
        <v>345</v>
      </c>
      <c r="B20" s="432" t="s">
        <v>574</v>
      </c>
    </row>
    <row r="21" spans="1:11" x14ac:dyDescent="0.15">
      <c r="A21" s="435"/>
    </row>
    <row r="23" spans="1:11" x14ac:dyDescent="0.15">
      <c r="A23" s="434"/>
      <c r="B23" s="434" t="s">
        <v>535</v>
      </c>
      <c r="C23" s="434" t="s">
        <v>536</v>
      </c>
      <c r="D23" s="434" t="s">
        <v>535</v>
      </c>
      <c r="E23" s="434" t="s">
        <v>537</v>
      </c>
      <c r="F23" s="434" t="s">
        <v>538</v>
      </c>
      <c r="G23" s="434" t="s">
        <v>558</v>
      </c>
      <c r="H23" s="434" t="s">
        <v>560</v>
      </c>
      <c r="I23" s="434" t="s">
        <v>561</v>
      </c>
      <c r="J23" s="434" t="s">
        <v>559</v>
      </c>
      <c r="K23" s="432" t="s">
        <v>561</v>
      </c>
    </row>
    <row r="24" spans="1:11" x14ac:dyDescent="0.15">
      <c r="A24" s="434" t="s">
        <v>544</v>
      </c>
      <c r="B24" s="434" t="s">
        <v>532</v>
      </c>
      <c r="C24" s="434" t="s">
        <v>607</v>
      </c>
      <c r="D24" s="434" t="s">
        <v>608</v>
      </c>
      <c r="E24" s="434" t="s">
        <v>609</v>
      </c>
      <c r="F24" s="434" t="s">
        <v>533</v>
      </c>
      <c r="G24" s="434" t="s">
        <v>610</v>
      </c>
      <c r="H24" s="434" t="s">
        <v>611</v>
      </c>
      <c r="I24" s="434" t="s">
        <v>611</v>
      </c>
      <c r="J24" s="434" t="s">
        <v>612</v>
      </c>
      <c r="K24" s="434" t="s">
        <v>562</v>
      </c>
    </row>
    <row r="25" spans="1:11" x14ac:dyDescent="0.15">
      <c r="A25" s="432" t="s">
        <v>541</v>
      </c>
      <c r="B25" s="439">
        <v>0.6</v>
      </c>
      <c r="C25" s="439">
        <v>0.25</v>
      </c>
      <c r="D25" s="439">
        <v>0.4</v>
      </c>
      <c r="E25" s="439">
        <v>0.6</v>
      </c>
      <c r="F25" s="439">
        <v>0.3</v>
      </c>
      <c r="G25" s="439">
        <v>0.5</v>
      </c>
      <c r="H25" s="439">
        <v>0.3</v>
      </c>
      <c r="I25" s="439" t="s">
        <v>575</v>
      </c>
      <c r="J25" s="439" t="s">
        <v>575</v>
      </c>
      <c r="K25" s="439" t="s">
        <v>575</v>
      </c>
    </row>
    <row r="26" spans="1:11" x14ac:dyDescent="0.15">
      <c r="A26" s="432" t="s">
        <v>542</v>
      </c>
      <c r="B26" s="439" t="s">
        <v>575</v>
      </c>
      <c r="C26" s="439" t="s">
        <v>575</v>
      </c>
      <c r="D26" s="439" t="s">
        <v>575</v>
      </c>
      <c r="E26" s="439" t="s">
        <v>575</v>
      </c>
      <c r="F26" s="439" t="s">
        <v>575</v>
      </c>
      <c r="G26" s="439" t="s">
        <v>575</v>
      </c>
      <c r="H26" s="439">
        <v>0.3</v>
      </c>
      <c r="I26" s="439" t="s">
        <v>575</v>
      </c>
      <c r="J26" s="439" t="s">
        <v>575</v>
      </c>
      <c r="K26" s="439">
        <v>0.3</v>
      </c>
    </row>
    <row r="27" spans="1:11" x14ac:dyDescent="0.15">
      <c r="A27" s="432" t="s">
        <v>570</v>
      </c>
      <c r="B27" s="439" t="s">
        <v>575</v>
      </c>
      <c r="C27" s="439" t="s">
        <v>575</v>
      </c>
      <c r="D27" s="439" t="s">
        <v>575</v>
      </c>
      <c r="E27" s="439" t="s">
        <v>575</v>
      </c>
      <c r="F27" s="439" t="s">
        <v>575</v>
      </c>
      <c r="G27" s="439" t="s">
        <v>575</v>
      </c>
      <c r="H27" s="439">
        <v>0.3</v>
      </c>
      <c r="I27" s="439" t="s">
        <v>575</v>
      </c>
      <c r="J27" s="439" t="s">
        <v>575</v>
      </c>
      <c r="K27" s="439">
        <v>0.3</v>
      </c>
    </row>
    <row r="28" spans="1:11" x14ac:dyDescent="0.15">
      <c r="A28" s="432" t="s">
        <v>539</v>
      </c>
      <c r="B28" s="439">
        <v>0.6</v>
      </c>
      <c r="C28" s="439">
        <v>0.25</v>
      </c>
      <c r="D28" s="439">
        <v>0.4</v>
      </c>
      <c r="E28" s="439">
        <v>0.6</v>
      </c>
      <c r="F28" s="439">
        <v>0.3</v>
      </c>
      <c r="G28" s="439">
        <v>0.5</v>
      </c>
      <c r="H28" s="439">
        <v>0.3</v>
      </c>
      <c r="I28" s="439" t="s">
        <v>575</v>
      </c>
      <c r="J28" s="439">
        <v>0.6</v>
      </c>
      <c r="K28" s="439" t="s">
        <v>575</v>
      </c>
    </row>
    <row r="29" spans="1:11" x14ac:dyDescent="0.15">
      <c r="A29" s="432" t="s">
        <v>543</v>
      </c>
      <c r="B29" s="439">
        <v>0.7</v>
      </c>
      <c r="C29" s="439">
        <v>0.25</v>
      </c>
      <c r="D29" s="439">
        <v>0.5</v>
      </c>
      <c r="E29" s="439" t="s">
        <v>575</v>
      </c>
      <c r="F29" s="439">
        <v>0.4</v>
      </c>
      <c r="G29" s="439" t="s">
        <v>575</v>
      </c>
      <c r="H29" s="439">
        <v>0.3</v>
      </c>
      <c r="I29" s="439" t="s">
        <v>575</v>
      </c>
      <c r="J29" s="439">
        <v>0.6</v>
      </c>
      <c r="K29" s="439" t="s">
        <v>575</v>
      </c>
    </row>
    <row r="30" spans="1:11" x14ac:dyDescent="0.15">
      <c r="A30" s="433" t="s">
        <v>571</v>
      </c>
      <c r="B30" s="439">
        <v>0.7</v>
      </c>
      <c r="C30" s="439">
        <v>0.25</v>
      </c>
      <c r="D30" s="439">
        <v>0.5</v>
      </c>
      <c r="E30" s="439" t="s">
        <v>575</v>
      </c>
      <c r="F30" s="439">
        <v>0.4</v>
      </c>
      <c r="G30" s="439" t="s">
        <v>575</v>
      </c>
      <c r="H30" s="439">
        <v>0.3</v>
      </c>
      <c r="I30" s="439" t="s">
        <v>575</v>
      </c>
      <c r="J30" s="439" t="s">
        <v>575</v>
      </c>
      <c r="K30" s="439" t="s">
        <v>575</v>
      </c>
    </row>
    <row r="31" spans="1:11" x14ac:dyDescent="0.15">
      <c r="A31" s="432" t="s">
        <v>573</v>
      </c>
      <c r="B31" s="439">
        <v>0.7</v>
      </c>
      <c r="C31" s="439">
        <v>0.25</v>
      </c>
      <c r="D31" s="439">
        <v>0.6</v>
      </c>
      <c r="E31" s="439" t="s">
        <v>575</v>
      </c>
      <c r="F31" s="439">
        <v>0.5</v>
      </c>
      <c r="G31" s="439" t="s">
        <v>575</v>
      </c>
      <c r="H31" s="439">
        <v>0.3</v>
      </c>
      <c r="I31" s="439" t="s">
        <v>575</v>
      </c>
      <c r="J31" s="439">
        <v>0.75</v>
      </c>
      <c r="K31" s="439" t="s">
        <v>575</v>
      </c>
    </row>
    <row r="32" spans="1:11" x14ac:dyDescent="0.15">
      <c r="A32" s="432" t="s">
        <v>574</v>
      </c>
      <c r="B32" s="439">
        <v>0.8</v>
      </c>
      <c r="C32" s="439">
        <v>0.35</v>
      </c>
      <c r="D32" s="439">
        <v>0.6</v>
      </c>
      <c r="E32" s="439" t="s">
        <v>575</v>
      </c>
      <c r="F32" s="439">
        <v>0.5</v>
      </c>
      <c r="G32" s="439" t="s">
        <v>575</v>
      </c>
      <c r="H32" s="439">
        <v>0.3</v>
      </c>
      <c r="I32" s="439" t="s">
        <v>575</v>
      </c>
      <c r="J32" s="439">
        <v>0.75</v>
      </c>
      <c r="K32" s="439"/>
    </row>
    <row r="33" spans="1:11" x14ac:dyDescent="0.15">
      <c r="B33" s="432"/>
      <c r="C33" s="432"/>
      <c r="D33" s="432"/>
      <c r="E33" s="432"/>
      <c r="F33" s="432"/>
      <c r="G33" s="432"/>
      <c r="H33" s="432"/>
      <c r="I33" s="432"/>
      <c r="J33" s="432"/>
      <c r="K33" s="432"/>
    </row>
    <row r="35" spans="1:11" x14ac:dyDescent="0.15">
      <c r="A35" t="s">
        <v>614</v>
      </c>
    </row>
    <row r="36" spans="1:11" x14ac:dyDescent="0.15">
      <c r="A36" s="432" t="str">
        <f>'判定表（前年実績）'!K3</f>
        <v/>
      </c>
      <c r="B36" s="439" t="str">
        <f>IFERROR(VLOOKUP($A$36,$A$25:$K$32,2,FALSE),"－")</f>
        <v>－</v>
      </c>
      <c r="C36" s="439" t="str">
        <f>IFERROR(VLOOKUP($A$36,$A$25:$K$32,3,FALSE),"－")</f>
        <v>－</v>
      </c>
      <c r="D36" s="439" t="str">
        <f>IFERROR(VLOOKUP($A$36,$A$25:$K$32,4,FALSE),"－")</f>
        <v>－</v>
      </c>
      <c r="E36" s="439" t="str">
        <f>IFERROR(VLOOKUP($A$36,$A$25:$K$32,5,FALSE),"－")</f>
        <v>－</v>
      </c>
      <c r="F36" s="439" t="str">
        <f>IFERROR(VLOOKUP($A$36,$A$25:$K$32,6,FALSE),"－")</f>
        <v>－</v>
      </c>
      <c r="G36" s="439" t="str">
        <f>IFERROR(VLOOKUP($A$36,$A$25:$K$32,7,FALSE),"－")</f>
        <v>－</v>
      </c>
      <c r="H36" s="439" t="str">
        <f>IFERROR(VLOOKUP($A$36,$A$25:$K$32,8,FALSE),"－")</f>
        <v>－</v>
      </c>
      <c r="I36" s="439" t="str">
        <f>IFERROR(VLOOKUP($A$36,$A$25:$K$32,9,FALSE),"－")</f>
        <v>－</v>
      </c>
      <c r="J36" s="439" t="str">
        <f>IFERROR(VLOOKUP($A$36,$A$25:$K$32,10,FALSE),"－")</f>
        <v>－</v>
      </c>
      <c r="K36" s="439" t="str">
        <f>IFERROR(VLOOKUP($A$36,$A$25:$K$32,11,FALSE),"－")</f>
        <v>－</v>
      </c>
    </row>
    <row r="38" spans="1:11" x14ac:dyDescent="0.15">
      <c r="A38" s="507" t="s">
        <v>615</v>
      </c>
      <c r="B38" s="507"/>
      <c r="C38" s="507"/>
      <c r="D38" s="507"/>
      <c r="E38" s="507"/>
      <c r="F38" s="507"/>
      <c r="G38" s="507"/>
      <c r="H38" s="507"/>
      <c r="I38" s="507"/>
      <c r="J38" s="507"/>
      <c r="K38" s="507"/>
    </row>
    <row r="39" spans="1:11" x14ac:dyDescent="0.15">
      <c r="A39" s="508" t="str">
        <f>'判定表（3か月） '!K3</f>
        <v/>
      </c>
      <c r="B39" s="439" t="str">
        <f>IFERROR(VLOOKUP($A$39,$A$25:$K$32,2,FALSE),"－")</f>
        <v>－</v>
      </c>
      <c r="C39" s="439" t="str">
        <f>IFERROR(VLOOKUP($A$39,$A$25:$K$32,3,FALSE),"－")</f>
        <v>－</v>
      </c>
      <c r="D39" s="439" t="str">
        <f>IFERROR(VLOOKUP($A$39,$A$25:$K$32,4,FALSE),"－")</f>
        <v>－</v>
      </c>
      <c r="E39" s="439" t="str">
        <f>IFERROR(VLOOKUP($A$39,$A$25:$K$32,5,FALSE),"－")</f>
        <v>－</v>
      </c>
      <c r="F39" s="439" t="str">
        <f>IFERROR(VLOOKUP($A$39,$A$25:$K$32,6,FALSE),"－")</f>
        <v>－</v>
      </c>
      <c r="G39" s="439" t="str">
        <f>IFERROR(VLOOKUP($A$39,$A$25:$K$32,7,FALSE),"－")</f>
        <v>－</v>
      </c>
      <c r="H39" s="439" t="str">
        <f>IFERROR(VLOOKUP($A$39,$A$25:$K$32,8,FALSE),"－")</f>
        <v>－</v>
      </c>
      <c r="I39" s="439" t="str">
        <f>IFERROR(VLOOKUP($A$39,$A$25:$K$32,9,FALSE),"－")</f>
        <v>－</v>
      </c>
      <c r="J39" s="439" t="str">
        <f>IFERROR(VLOOKUP($A$39,$A$25:$K$32,10,FALSE),"－")</f>
        <v>－</v>
      </c>
      <c r="K39" s="509" t="str">
        <f>IFERROR(VLOOKUP($A$39,$A$25:$K$32,11,FALSE),"－")</f>
        <v>－</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FF00"/>
  </sheetPr>
  <dimension ref="B1:AN25"/>
  <sheetViews>
    <sheetView view="pageBreakPreview" topLeftCell="A13" zoomScaleNormal="100" workbookViewId="0">
      <selection activeCell="E28" sqref="E28"/>
    </sheetView>
  </sheetViews>
  <sheetFormatPr defaultColWidth="2.25" defaultRowHeight="17.25" x14ac:dyDescent="0.15"/>
  <cols>
    <col min="1" max="1" width="4.5" style="28" customWidth="1"/>
    <col min="2" max="12" width="2.25" style="28"/>
    <col min="13" max="13" width="3.125" style="28" customWidth="1"/>
    <col min="14" max="17" width="3" style="28" customWidth="1"/>
    <col min="18" max="18" width="3.5" style="28" customWidth="1"/>
    <col min="19" max="19" width="4.125" style="28" customWidth="1"/>
    <col min="20" max="20" width="0.375" style="28" customWidth="1"/>
    <col min="21" max="36" width="2.25" style="28"/>
    <col min="37" max="37" width="2.5" style="28" customWidth="1"/>
    <col min="38" max="256" width="2.25" style="28"/>
    <col min="257" max="257" width="4.5" style="28" customWidth="1"/>
    <col min="258" max="268" width="2.25" style="28"/>
    <col min="269" max="269" width="3.125" style="28" customWidth="1"/>
    <col min="270" max="270" width="3.25" style="28" customWidth="1"/>
    <col min="271" max="275" width="2.25" style="28"/>
    <col min="276" max="276" width="0" style="28" hidden="1" customWidth="1"/>
    <col min="277" max="292" width="2.25" style="28"/>
    <col min="293" max="293" width="8.125" style="28" customWidth="1"/>
    <col min="294" max="512" width="2.25" style="28"/>
    <col min="513" max="513" width="4.5" style="28" customWidth="1"/>
    <col min="514" max="524" width="2.25" style="28"/>
    <col min="525" max="525" width="3.125" style="28" customWidth="1"/>
    <col min="526" max="526" width="3.25" style="28" customWidth="1"/>
    <col min="527" max="531" width="2.25" style="28"/>
    <col min="532" max="532" width="0" style="28" hidden="1" customWidth="1"/>
    <col min="533" max="548" width="2.25" style="28"/>
    <col min="549" max="549" width="8.125" style="28" customWidth="1"/>
    <col min="550" max="768" width="2.25" style="28"/>
    <col min="769" max="769" width="4.5" style="28" customWidth="1"/>
    <col min="770" max="780" width="2.25" style="28"/>
    <col min="781" max="781" width="3.125" style="28" customWidth="1"/>
    <col min="782" max="782" width="3.25" style="28" customWidth="1"/>
    <col min="783" max="787" width="2.25" style="28"/>
    <col min="788" max="788" width="0" style="28" hidden="1" customWidth="1"/>
    <col min="789" max="804" width="2.25" style="28"/>
    <col min="805" max="805" width="8.125" style="28" customWidth="1"/>
    <col min="806" max="1024" width="2.25" style="28"/>
    <col min="1025" max="1025" width="4.5" style="28" customWidth="1"/>
    <col min="1026" max="1036" width="2.25" style="28"/>
    <col min="1037" max="1037" width="3.125" style="28" customWidth="1"/>
    <col min="1038" max="1038" width="3.25" style="28" customWidth="1"/>
    <col min="1039" max="1043" width="2.25" style="28"/>
    <col min="1044" max="1044" width="0" style="28" hidden="1" customWidth="1"/>
    <col min="1045" max="1060" width="2.25" style="28"/>
    <col min="1061" max="1061" width="8.125" style="28" customWidth="1"/>
    <col min="1062" max="1280" width="2.25" style="28"/>
    <col min="1281" max="1281" width="4.5" style="28" customWidth="1"/>
    <col min="1282" max="1292" width="2.25" style="28"/>
    <col min="1293" max="1293" width="3.125" style="28" customWidth="1"/>
    <col min="1294" max="1294" width="3.25" style="28" customWidth="1"/>
    <col min="1295" max="1299" width="2.25" style="28"/>
    <col min="1300" max="1300" width="0" style="28" hidden="1" customWidth="1"/>
    <col min="1301" max="1316" width="2.25" style="28"/>
    <col min="1317" max="1317" width="8.125" style="28" customWidth="1"/>
    <col min="1318" max="1536" width="2.25" style="28"/>
    <col min="1537" max="1537" width="4.5" style="28" customWidth="1"/>
    <col min="1538" max="1548" width="2.25" style="28"/>
    <col min="1549" max="1549" width="3.125" style="28" customWidth="1"/>
    <col min="1550" max="1550" width="3.25" style="28" customWidth="1"/>
    <col min="1551" max="1555" width="2.25" style="28"/>
    <col min="1556" max="1556" width="0" style="28" hidden="1" customWidth="1"/>
    <col min="1557" max="1572" width="2.25" style="28"/>
    <col min="1573" max="1573" width="8.125" style="28" customWidth="1"/>
    <col min="1574" max="1792" width="2.25" style="28"/>
    <col min="1793" max="1793" width="4.5" style="28" customWidth="1"/>
    <col min="1794" max="1804" width="2.25" style="28"/>
    <col min="1805" max="1805" width="3.125" style="28" customWidth="1"/>
    <col min="1806" max="1806" width="3.25" style="28" customWidth="1"/>
    <col min="1807" max="1811" width="2.25" style="28"/>
    <col min="1812" max="1812" width="0" style="28" hidden="1" customWidth="1"/>
    <col min="1813" max="1828" width="2.25" style="28"/>
    <col min="1829" max="1829" width="8.125" style="28" customWidth="1"/>
    <col min="1830" max="2048" width="2.25" style="28"/>
    <col min="2049" max="2049" width="4.5" style="28" customWidth="1"/>
    <col min="2050" max="2060" width="2.25" style="28"/>
    <col min="2061" max="2061" width="3.125" style="28" customWidth="1"/>
    <col min="2062" max="2062" width="3.25" style="28" customWidth="1"/>
    <col min="2063" max="2067" width="2.25" style="28"/>
    <col min="2068" max="2068" width="0" style="28" hidden="1" customWidth="1"/>
    <col min="2069" max="2084" width="2.25" style="28"/>
    <col min="2085" max="2085" width="8.125" style="28" customWidth="1"/>
    <col min="2086" max="2304" width="2.25" style="28"/>
    <col min="2305" max="2305" width="4.5" style="28" customWidth="1"/>
    <col min="2306" max="2316" width="2.25" style="28"/>
    <col min="2317" max="2317" width="3.125" style="28" customWidth="1"/>
    <col min="2318" max="2318" width="3.25" style="28" customWidth="1"/>
    <col min="2319" max="2323" width="2.25" style="28"/>
    <col min="2324" max="2324" width="0" style="28" hidden="1" customWidth="1"/>
    <col min="2325" max="2340" width="2.25" style="28"/>
    <col min="2341" max="2341" width="8.125" style="28" customWidth="1"/>
    <col min="2342" max="2560" width="2.25" style="28"/>
    <col min="2561" max="2561" width="4.5" style="28" customWidth="1"/>
    <col min="2562" max="2572" width="2.25" style="28"/>
    <col min="2573" max="2573" width="3.125" style="28" customWidth="1"/>
    <col min="2574" max="2574" width="3.25" style="28" customWidth="1"/>
    <col min="2575" max="2579" width="2.25" style="28"/>
    <col min="2580" max="2580" width="0" style="28" hidden="1" customWidth="1"/>
    <col min="2581" max="2596" width="2.25" style="28"/>
    <col min="2597" max="2597" width="8.125" style="28" customWidth="1"/>
    <col min="2598" max="2816" width="2.25" style="28"/>
    <col min="2817" max="2817" width="4.5" style="28" customWidth="1"/>
    <col min="2818" max="2828" width="2.25" style="28"/>
    <col min="2829" max="2829" width="3.125" style="28" customWidth="1"/>
    <col min="2830" max="2830" width="3.25" style="28" customWidth="1"/>
    <col min="2831" max="2835" width="2.25" style="28"/>
    <col min="2836" max="2836" width="0" style="28" hidden="1" customWidth="1"/>
    <col min="2837" max="2852" width="2.25" style="28"/>
    <col min="2853" max="2853" width="8.125" style="28" customWidth="1"/>
    <col min="2854" max="3072" width="2.25" style="28"/>
    <col min="3073" max="3073" width="4.5" style="28" customWidth="1"/>
    <col min="3074" max="3084" width="2.25" style="28"/>
    <col min="3085" max="3085" width="3.125" style="28" customWidth="1"/>
    <col min="3086" max="3086" width="3.25" style="28" customWidth="1"/>
    <col min="3087" max="3091" width="2.25" style="28"/>
    <col min="3092" max="3092" width="0" style="28" hidden="1" customWidth="1"/>
    <col min="3093" max="3108" width="2.25" style="28"/>
    <col min="3109" max="3109" width="8.125" style="28" customWidth="1"/>
    <col min="3110" max="3328" width="2.25" style="28"/>
    <col min="3329" max="3329" width="4.5" style="28" customWidth="1"/>
    <col min="3330" max="3340" width="2.25" style="28"/>
    <col min="3341" max="3341" width="3.125" style="28" customWidth="1"/>
    <col min="3342" max="3342" width="3.25" style="28" customWidth="1"/>
    <col min="3343" max="3347" width="2.25" style="28"/>
    <col min="3348" max="3348" width="0" style="28" hidden="1" customWidth="1"/>
    <col min="3349" max="3364" width="2.25" style="28"/>
    <col min="3365" max="3365" width="8.125" style="28" customWidth="1"/>
    <col min="3366" max="3584" width="2.25" style="28"/>
    <col min="3585" max="3585" width="4.5" style="28" customWidth="1"/>
    <col min="3586" max="3596" width="2.25" style="28"/>
    <col min="3597" max="3597" width="3.125" style="28" customWidth="1"/>
    <col min="3598" max="3598" width="3.25" style="28" customWidth="1"/>
    <col min="3599" max="3603" width="2.25" style="28"/>
    <col min="3604" max="3604" width="0" style="28" hidden="1" customWidth="1"/>
    <col min="3605" max="3620" width="2.25" style="28"/>
    <col min="3621" max="3621" width="8.125" style="28" customWidth="1"/>
    <col min="3622" max="3840" width="2.25" style="28"/>
    <col min="3841" max="3841" width="4.5" style="28" customWidth="1"/>
    <col min="3842" max="3852" width="2.25" style="28"/>
    <col min="3853" max="3853" width="3.125" style="28" customWidth="1"/>
    <col min="3854" max="3854" width="3.25" style="28" customWidth="1"/>
    <col min="3855" max="3859" width="2.25" style="28"/>
    <col min="3860" max="3860" width="0" style="28" hidden="1" customWidth="1"/>
    <col min="3861" max="3876" width="2.25" style="28"/>
    <col min="3877" max="3877" width="8.125" style="28" customWidth="1"/>
    <col min="3878" max="4096" width="2.25" style="28"/>
    <col min="4097" max="4097" width="4.5" style="28" customWidth="1"/>
    <col min="4098" max="4108" width="2.25" style="28"/>
    <col min="4109" max="4109" width="3.125" style="28" customWidth="1"/>
    <col min="4110" max="4110" width="3.25" style="28" customWidth="1"/>
    <col min="4111" max="4115" width="2.25" style="28"/>
    <col min="4116" max="4116" width="0" style="28" hidden="1" customWidth="1"/>
    <col min="4117" max="4132" width="2.25" style="28"/>
    <col min="4133" max="4133" width="8.125" style="28" customWidth="1"/>
    <col min="4134" max="4352" width="2.25" style="28"/>
    <col min="4353" max="4353" width="4.5" style="28" customWidth="1"/>
    <col min="4354" max="4364" width="2.25" style="28"/>
    <col min="4365" max="4365" width="3.125" style="28" customWidth="1"/>
    <col min="4366" max="4366" width="3.25" style="28" customWidth="1"/>
    <col min="4367" max="4371" width="2.25" style="28"/>
    <col min="4372" max="4372" width="0" style="28" hidden="1" customWidth="1"/>
    <col min="4373" max="4388" width="2.25" style="28"/>
    <col min="4389" max="4389" width="8.125" style="28" customWidth="1"/>
    <col min="4390" max="4608" width="2.25" style="28"/>
    <col min="4609" max="4609" width="4.5" style="28" customWidth="1"/>
    <col min="4610" max="4620" width="2.25" style="28"/>
    <col min="4621" max="4621" width="3.125" style="28" customWidth="1"/>
    <col min="4622" max="4622" width="3.25" style="28" customWidth="1"/>
    <col min="4623" max="4627" width="2.25" style="28"/>
    <col min="4628" max="4628" width="0" style="28" hidden="1" customWidth="1"/>
    <col min="4629" max="4644" width="2.25" style="28"/>
    <col min="4645" max="4645" width="8.125" style="28" customWidth="1"/>
    <col min="4646" max="4864" width="2.25" style="28"/>
    <col min="4865" max="4865" width="4.5" style="28" customWidth="1"/>
    <col min="4866" max="4876" width="2.25" style="28"/>
    <col min="4877" max="4877" width="3.125" style="28" customWidth="1"/>
    <col min="4878" max="4878" width="3.25" style="28" customWidth="1"/>
    <col min="4879" max="4883" width="2.25" style="28"/>
    <col min="4884" max="4884" width="0" style="28" hidden="1" customWidth="1"/>
    <col min="4885" max="4900" width="2.25" style="28"/>
    <col min="4901" max="4901" width="8.125" style="28" customWidth="1"/>
    <col min="4902" max="5120" width="2.25" style="28"/>
    <col min="5121" max="5121" width="4.5" style="28" customWidth="1"/>
    <col min="5122" max="5132" width="2.25" style="28"/>
    <col min="5133" max="5133" width="3.125" style="28" customWidth="1"/>
    <col min="5134" max="5134" width="3.25" style="28" customWidth="1"/>
    <col min="5135" max="5139" width="2.25" style="28"/>
    <col min="5140" max="5140" width="0" style="28" hidden="1" customWidth="1"/>
    <col min="5141" max="5156" width="2.25" style="28"/>
    <col min="5157" max="5157" width="8.125" style="28" customWidth="1"/>
    <col min="5158" max="5376" width="2.25" style="28"/>
    <col min="5377" max="5377" width="4.5" style="28" customWidth="1"/>
    <col min="5378" max="5388" width="2.25" style="28"/>
    <col min="5389" max="5389" width="3.125" style="28" customWidth="1"/>
    <col min="5390" max="5390" width="3.25" style="28" customWidth="1"/>
    <col min="5391" max="5395" width="2.25" style="28"/>
    <col min="5396" max="5396" width="0" style="28" hidden="1" customWidth="1"/>
    <col min="5397" max="5412" width="2.25" style="28"/>
    <col min="5413" max="5413" width="8.125" style="28" customWidth="1"/>
    <col min="5414" max="5632" width="2.25" style="28"/>
    <col min="5633" max="5633" width="4.5" style="28" customWidth="1"/>
    <col min="5634" max="5644" width="2.25" style="28"/>
    <col min="5645" max="5645" width="3.125" style="28" customWidth="1"/>
    <col min="5646" max="5646" width="3.25" style="28" customWidth="1"/>
    <col min="5647" max="5651" width="2.25" style="28"/>
    <col min="5652" max="5652" width="0" style="28" hidden="1" customWidth="1"/>
    <col min="5653" max="5668" width="2.25" style="28"/>
    <col min="5669" max="5669" width="8.125" style="28" customWidth="1"/>
    <col min="5670" max="5888" width="2.25" style="28"/>
    <col min="5889" max="5889" width="4.5" style="28" customWidth="1"/>
    <col min="5890" max="5900" width="2.25" style="28"/>
    <col min="5901" max="5901" width="3.125" style="28" customWidth="1"/>
    <col min="5902" max="5902" width="3.25" style="28" customWidth="1"/>
    <col min="5903" max="5907" width="2.25" style="28"/>
    <col min="5908" max="5908" width="0" style="28" hidden="1" customWidth="1"/>
    <col min="5909" max="5924" width="2.25" style="28"/>
    <col min="5925" max="5925" width="8.125" style="28" customWidth="1"/>
    <col min="5926" max="6144" width="2.25" style="28"/>
    <col min="6145" max="6145" width="4.5" style="28" customWidth="1"/>
    <col min="6146" max="6156" width="2.25" style="28"/>
    <col min="6157" max="6157" width="3.125" style="28" customWidth="1"/>
    <col min="6158" max="6158" width="3.25" style="28" customWidth="1"/>
    <col min="6159" max="6163" width="2.25" style="28"/>
    <col min="6164" max="6164" width="0" style="28" hidden="1" customWidth="1"/>
    <col min="6165" max="6180" width="2.25" style="28"/>
    <col min="6181" max="6181" width="8.125" style="28" customWidth="1"/>
    <col min="6182" max="6400" width="2.25" style="28"/>
    <col min="6401" max="6401" width="4.5" style="28" customWidth="1"/>
    <col min="6402" max="6412" width="2.25" style="28"/>
    <col min="6413" max="6413" width="3.125" style="28" customWidth="1"/>
    <col min="6414" max="6414" width="3.25" style="28" customWidth="1"/>
    <col min="6415" max="6419" width="2.25" style="28"/>
    <col min="6420" max="6420" width="0" style="28" hidden="1" customWidth="1"/>
    <col min="6421" max="6436" width="2.25" style="28"/>
    <col min="6437" max="6437" width="8.125" style="28" customWidth="1"/>
    <col min="6438" max="6656" width="2.25" style="28"/>
    <col min="6657" max="6657" width="4.5" style="28" customWidth="1"/>
    <col min="6658" max="6668" width="2.25" style="28"/>
    <col min="6669" max="6669" width="3.125" style="28" customWidth="1"/>
    <col min="6670" max="6670" width="3.25" style="28" customWidth="1"/>
    <col min="6671" max="6675" width="2.25" style="28"/>
    <col min="6676" max="6676" width="0" style="28" hidden="1" customWidth="1"/>
    <col min="6677" max="6692" width="2.25" style="28"/>
    <col min="6693" max="6693" width="8.125" style="28" customWidth="1"/>
    <col min="6694" max="6912" width="2.25" style="28"/>
    <col min="6913" max="6913" width="4.5" style="28" customWidth="1"/>
    <col min="6914" max="6924" width="2.25" style="28"/>
    <col min="6925" max="6925" width="3.125" style="28" customWidth="1"/>
    <col min="6926" max="6926" width="3.25" style="28" customWidth="1"/>
    <col min="6927" max="6931" width="2.25" style="28"/>
    <col min="6932" max="6932" width="0" style="28" hidden="1" customWidth="1"/>
    <col min="6933" max="6948" width="2.25" style="28"/>
    <col min="6949" max="6949" width="8.125" style="28" customWidth="1"/>
    <col min="6950" max="7168" width="2.25" style="28"/>
    <col min="7169" max="7169" width="4.5" style="28" customWidth="1"/>
    <col min="7170" max="7180" width="2.25" style="28"/>
    <col min="7181" max="7181" width="3.125" style="28" customWidth="1"/>
    <col min="7182" max="7182" width="3.25" style="28" customWidth="1"/>
    <col min="7183" max="7187" width="2.25" style="28"/>
    <col min="7188" max="7188" width="0" style="28" hidden="1" customWidth="1"/>
    <col min="7189" max="7204" width="2.25" style="28"/>
    <col min="7205" max="7205" width="8.125" style="28" customWidth="1"/>
    <col min="7206" max="7424" width="2.25" style="28"/>
    <col min="7425" max="7425" width="4.5" style="28" customWidth="1"/>
    <col min="7426" max="7436" width="2.25" style="28"/>
    <col min="7437" max="7437" width="3.125" style="28" customWidth="1"/>
    <col min="7438" max="7438" width="3.25" style="28" customWidth="1"/>
    <col min="7439" max="7443" width="2.25" style="28"/>
    <col min="7444" max="7444" width="0" style="28" hidden="1" customWidth="1"/>
    <col min="7445" max="7460" width="2.25" style="28"/>
    <col min="7461" max="7461" width="8.125" style="28" customWidth="1"/>
    <col min="7462" max="7680" width="2.25" style="28"/>
    <col min="7681" max="7681" width="4.5" style="28" customWidth="1"/>
    <col min="7682" max="7692" width="2.25" style="28"/>
    <col min="7693" max="7693" width="3.125" style="28" customWidth="1"/>
    <col min="7694" max="7694" width="3.25" style="28" customWidth="1"/>
    <col min="7695" max="7699" width="2.25" style="28"/>
    <col min="7700" max="7700" width="0" style="28" hidden="1" customWidth="1"/>
    <col min="7701" max="7716" width="2.25" style="28"/>
    <col min="7717" max="7717" width="8.125" style="28" customWidth="1"/>
    <col min="7718" max="7936" width="2.25" style="28"/>
    <col min="7937" max="7937" width="4.5" style="28" customWidth="1"/>
    <col min="7938" max="7948" width="2.25" style="28"/>
    <col min="7949" max="7949" width="3.125" style="28" customWidth="1"/>
    <col min="7950" max="7950" width="3.25" style="28" customWidth="1"/>
    <col min="7951" max="7955" width="2.25" style="28"/>
    <col min="7956" max="7956" width="0" style="28" hidden="1" customWidth="1"/>
    <col min="7957" max="7972" width="2.25" style="28"/>
    <col min="7973" max="7973" width="8.125" style="28" customWidth="1"/>
    <col min="7974" max="8192" width="2.25" style="28"/>
    <col min="8193" max="8193" width="4.5" style="28" customWidth="1"/>
    <col min="8194" max="8204" width="2.25" style="28"/>
    <col min="8205" max="8205" width="3.125" style="28" customWidth="1"/>
    <col min="8206" max="8206" width="3.25" style="28" customWidth="1"/>
    <col min="8207" max="8211" width="2.25" style="28"/>
    <col min="8212" max="8212" width="0" style="28" hidden="1" customWidth="1"/>
    <col min="8213" max="8228" width="2.25" style="28"/>
    <col min="8229" max="8229" width="8.125" style="28" customWidth="1"/>
    <col min="8230" max="8448" width="2.25" style="28"/>
    <col min="8449" max="8449" width="4.5" style="28" customWidth="1"/>
    <col min="8450" max="8460" width="2.25" style="28"/>
    <col min="8461" max="8461" width="3.125" style="28" customWidth="1"/>
    <col min="8462" max="8462" width="3.25" style="28" customWidth="1"/>
    <col min="8463" max="8467" width="2.25" style="28"/>
    <col min="8468" max="8468" width="0" style="28" hidden="1" customWidth="1"/>
    <col min="8469" max="8484" width="2.25" style="28"/>
    <col min="8485" max="8485" width="8.125" style="28" customWidth="1"/>
    <col min="8486" max="8704" width="2.25" style="28"/>
    <col min="8705" max="8705" width="4.5" style="28" customWidth="1"/>
    <col min="8706" max="8716" width="2.25" style="28"/>
    <col min="8717" max="8717" width="3.125" style="28" customWidth="1"/>
    <col min="8718" max="8718" width="3.25" style="28" customWidth="1"/>
    <col min="8719" max="8723" width="2.25" style="28"/>
    <col min="8724" max="8724" width="0" style="28" hidden="1" customWidth="1"/>
    <col min="8725" max="8740" width="2.25" style="28"/>
    <col min="8741" max="8741" width="8.125" style="28" customWidth="1"/>
    <col min="8742" max="8960" width="2.25" style="28"/>
    <col min="8961" max="8961" width="4.5" style="28" customWidth="1"/>
    <col min="8962" max="8972" width="2.25" style="28"/>
    <col min="8973" max="8973" width="3.125" style="28" customWidth="1"/>
    <col min="8974" max="8974" width="3.25" style="28" customWidth="1"/>
    <col min="8975" max="8979" width="2.25" style="28"/>
    <col min="8980" max="8980" width="0" style="28" hidden="1" customWidth="1"/>
    <col min="8981" max="8996" width="2.25" style="28"/>
    <col min="8997" max="8997" width="8.125" style="28" customWidth="1"/>
    <col min="8998" max="9216" width="2.25" style="28"/>
    <col min="9217" max="9217" width="4.5" style="28" customWidth="1"/>
    <col min="9218" max="9228" width="2.25" style="28"/>
    <col min="9229" max="9229" width="3.125" style="28" customWidth="1"/>
    <col min="9230" max="9230" width="3.25" style="28" customWidth="1"/>
    <col min="9231" max="9235" width="2.25" style="28"/>
    <col min="9236" max="9236" width="0" style="28" hidden="1" customWidth="1"/>
    <col min="9237" max="9252" width="2.25" style="28"/>
    <col min="9253" max="9253" width="8.125" style="28" customWidth="1"/>
    <col min="9254" max="9472" width="2.25" style="28"/>
    <col min="9473" max="9473" width="4.5" style="28" customWidth="1"/>
    <col min="9474" max="9484" width="2.25" style="28"/>
    <col min="9485" max="9485" width="3.125" style="28" customWidth="1"/>
    <col min="9486" max="9486" width="3.25" style="28" customWidth="1"/>
    <col min="9487" max="9491" width="2.25" style="28"/>
    <col min="9492" max="9492" width="0" style="28" hidden="1" customWidth="1"/>
    <col min="9493" max="9508" width="2.25" style="28"/>
    <col min="9509" max="9509" width="8.125" style="28" customWidth="1"/>
    <col min="9510" max="9728" width="2.25" style="28"/>
    <col min="9729" max="9729" width="4.5" style="28" customWidth="1"/>
    <col min="9730" max="9740" width="2.25" style="28"/>
    <col min="9741" max="9741" width="3.125" style="28" customWidth="1"/>
    <col min="9742" max="9742" width="3.25" style="28" customWidth="1"/>
    <col min="9743" max="9747" width="2.25" style="28"/>
    <col min="9748" max="9748" width="0" style="28" hidden="1" customWidth="1"/>
    <col min="9749" max="9764" width="2.25" style="28"/>
    <col min="9765" max="9765" width="8.125" style="28" customWidth="1"/>
    <col min="9766" max="9984" width="2.25" style="28"/>
    <col min="9985" max="9985" width="4.5" style="28" customWidth="1"/>
    <col min="9986" max="9996" width="2.25" style="28"/>
    <col min="9997" max="9997" width="3.125" style="28" customWidth="1"/>
    <col min="9998" max="9998" width="3.25" style="28" customWidth="1"/>
    <col min="9999" max="10003" width="2.25" style="28"/>
    <col min="10004" max="10004" width="0" style="28" hidden="1" customWidth="1"/>
    <col min="10005" max="10020" width="2.25" style="28"/>
    <col min="10021" max="10021" width="8.125" style="28" customWidth="1"/>
    <col min="10022" max="10240" width="2.25" style="28"/>
    <col min="10241" max="10241" width="4.5" style="28" customWidth="1"/>
    <col min="10242" max="10252" width="2.25" style="28"/>
    <col min="10253" max="10253" width="3.125" style="28" customWidth="1"/>
    <col min="10254" max="10254" width="3.25" style="28" customWidth="1"/>
    <col min="10255" max="10259" width="2.25" style="28"/>
    <col min="10260" max="10260" width="0" style="28" hidden="1" customWidth="1"/>
    <col min="10261" max="10276" width="2.25" style="28"/>
    <col min="10277" max="10277" width="8.125" style="28" customWidth="1"/>
    <col min="10278" max="10496" width="2.25" style="28"/>
    <col min="10497" max="10497" width="4.5" style="28" customWidth="1"/>
    <col min="10498" max="10508" width="2.25" style="28"/>
    <col min="10509" max="10509" width="3.125" style="28" customWidth="1"/>
    <col min="10510" max="10510" width="3.25" style="28" customWidth="1"/>
    <col min="10511" max="10515" width="2.25" style="28"/>
    <col min="10516" max="10516" width="0" style="28" hidden="1" customWidth="1"/>
    <col min="10517" max="10532" width="2.25" style="28"/>
    <col min="10533" max="10533" width="8.125" style="28" customWidth="1"/>
    <col min="10534" max="10752" width="2.25" style="28"/>
    <col min="10753" max="10753" width="4.5" style="28" customWidth="1"/>
    <col min="10754" max="10764" width="2.25" style="28"/>
    <col min="10765" max="10765" width="3.125" style="28" customWidth="1"/>
    <col min="10766" max="10766" width="3.25" style="28" customWidth="1"/>
    <col min="10767" max="10771" width="2.25" style="28"/>
    <col min="10772" max="10772" width="0" style="28" hidden="1" customWidth="1"/>
    <col min="10773" max="10788" width="2.25" style="28"/>
    <col min="10789" max="10789" width="8.125" style="28" customWidth="1"/>
    <col min="10790" max="11008" width="2.25" style="28"/>
    <col min="11009" max="11009" width="4.5" style="28" customWidth="1"/>
    <col min="11010" max="11020" width="2.25" style="28"/>
    <col min="11021" max="11021" width="3.125" style="28" customWidth="1"/>
    <col min="11022" max="11022" width="3.25" style="28" customWidth="1"/>
    <col min="11023" max="11027" width="2.25" style="28"/>
    <col min="11028" max="11028" width="0" style="28" hidden="1" customWidth="1"/>
    <col min="11029" max="11044" width="2.25" style="28"/>
    <col min="11045" max="11045" width="8.125" style="28" customWidth="1"/>
    <col min="11046" max="11264" width="2.25" style="28"/>
    <col min="11265" max="11265" width="4.5" style="28" customWidth="1"/>
    <col min="11266" max="11276" width="2.25" style="28"/>
    <col min="11277" max="11277" width="3.125" style="28" customWidth="1"/>
    <col min="11278" max="11278" width="3.25" style="28" customWidth="1"/>
    <col min="11279" max="11283" width="2.25" style="28"/>
    <col min="11284" max="11284" width="0" style="28" hidden="1" customWidth="1"/>
    <col min="11285" max="11300" width="2.25" style="28"/>
    <col min="11301" max="11301" width="8.125" style="28" customWidth="1"/>
    <col min="11302" max="11520" width="2.25" style="28"/>
    <col min="11521" max="11521" width="4.5" style="28" customWidth="1"/>
    <col min="11522" max="11532" width="2.25" style="28"/>
    <col min="11533" max="11533" width="3.125" style="28" customWidth="1"/>
    <col min="11534" max="11534" width="3.25" style="28" customWidth="1"/>
    <col min="11535" max="11539" width="2.25" style="28"/>
    <col min="11540" max="11540" width="0" style="28" hidden="1" customWidth="1"/>
    <col min="11541" max="11556" width="2.25" style="28"/>
    <col min="11557" max="11557" width="8.125" style="28" customWidth="1"/>
    <col min="11558" max="11776" width="2.25" style="28"/>
    <col min="11777" max="11777" width="4.5" style="28" customWidth="1"/>
    <col min="11778" max="11788" width="2.25" style="28"/>
    <col min="11789" max="11789" width="3.125" style="28" customWidth="1"/>
    <col min="11790" max="11790" width="3.25" style="28" customWidth="1"/>
    <col min="11791" max="11795" width="2.25" style="28"/>
    <col min="11796" max="11796" width="0" style="28" hidden="1" customWidth="1"/>
    <col min="11797" max="11812" width="2.25" style="28"/>
    <col min="11813" max="11813" width="8.125" style="28" customWidth="1"/>
    <col min="11814" max="12032" width="2.25" style="28"/>
    <col min="12033" max="12033" width="4.5" style="28" customWidth="1"/>
    <col min="12034" max="12044" width="2.25" style="28"/>
    <col min="12045" max="12045" width="3.125" style="28" customWidth="1"/>
    <col min="12046" max="12046" width="3.25" style="28" customWidth="1"/>
    <col min="12047" max="12051" width="2.25" style="28"/>
    <col min="12052" max="12052" width="0" style="28" hidden="1" customWidth="1"/>
    <col min="12053" max="12068" width="2.25" style="28"/>
    <col min="12069" max="12069" width="8.125" style="28" customWidth="1"/>
    <col min="12070" max="12288" width="2.25" style="28"/>
    <col min="12289" max="12289" width="4.5" style="28" customWidth="1"/>
    <col min="12290" max="12300" width="2.25" style="28"/>
    <col min="12301" max="12301" width="3.125" style="28" customWidth="1"/>
    <col min="12302" max="12302" width="3.25" style="28" customWidth="1"/>
    <col min="12303" max="12307" width="2.25" style="28"/>
    <col min="12308" max="12308" width="0" style="28" hidden="1" customWidth="1"/>
    <col min="12309" max="12324" width="2.25" style="28"/>
    <col min="12325" max="12325" width="8.125" style="28" customWidth="1"/>
    <col min="12326" max="12544" width="2.25" style="28"/>
    <col min="12545" max="12545" width="4.5" style="28" customWidth="1"/>
    <col min="12546" max="12556" width="2.25" style="28"/>
    <col min="12557" max="12557" width="3.125" style="28" customWidth="1"/>
    <col min="12558" max="12558" width="3.25" style="28" customWidth="1"/>
    <col min="12559" max="12563" width="2.25" style="28"/>
    <col min="12564" max="12564" width="0" style="28" hidden="1" customWidth="1"/>
    <col min="12565" max="12580" width="2.25" style="28"/>
    <col min="12581" max="12581" width="8.125" style="28" customWidth="1"/>
    <col min="12582" max="12800" width="2.25" style="28"/>
    <col min="12801" max="12801" width="4.5" style="28" customWidth="1"/>
    <col min="12802" max="12812" width="2.25" style="28"/>
    <col min="12813" max="12813" width="3.125" style="28" customWidth="1"/>
    <col min="12814" max="12814" width="3.25" style="28" customWidth="1"/>
    <col min="12815" max="12819" width="2.25" style="28"/>
    <col min="12820" max="12820" width="0" style="28" hidden="1" customWidth="1"/>
    <col min="12821" max="12836" width="2.25" style="28"/>
    <col min="12837" max="12837" width="8.125" style="28" customWidth="1"/>
    <col min="12838" max="13056" width="2.25" style="28"/>
    <col min="13057" max="13057" width="4.5" style="28" customWidth="1"/>
    <col min="13058" max="13068" width="2.25" style="28"/>
    <col min="13069" max="13069" width="3.125" style="28" customWidth="1"/>
    <col min="13070" max="13070" width="3.25" style="28" customWidth="1"/>
    <col min="13071" max="13075" width="2.25" style="28"/>
    <col min="13076" max="13076" width="0" style="28" hidden="1" customWidth="1"/>
    <col min="13077" max="13092" width="2.25" style="28"/>
    <col min="13093" max="13093" width="8.125" style="28" customWidth="1"/>
    <col min="13094" max="13312" width="2.25" style="28"/>
    <col min="13313" max="13313" width="4.5" style="28" customWidth="1"/>
    <col min="13314" max="13324" width="2.25" style="28"/>
    <col min="13325" max="13325" width="3.125" style="28" customWidth="1"/>
    <col min="13326" max="13326" width="3.25" style="28" customWidth="1"/>
    <col min="13327" max="13331" width="2.25" style="28"/>
    <col min="13332" max="13332" width="0" style="28" hidden="1" customWidth="1"/>
    <col min="13333" max="13348" width="2.25" style="28"/>
    <col min="13349" max="13349" width="8.125" style="28" customWidth="1"/>
    <col min="13350" max="13568" width="2.25" style="28"/>
    <col min="13569" max="13569" width="4.5" style="28" customWidth="1"/>
    <col min="13570" max="13580" width="2.25" style="28"/>
    <col min="13581" max="13581" width="3.125" style="28" customWidth="1"/>
    <col min="13582" max="13582" width="3.25" style="28" customWidth="1"/>
    <col min="13583" max="13587" width="2.25" style="28"/>
    <col min="13588" max="13588" width="0" style="28" hidden="1" customWidth="1"/>
    <col min="13589" max="13604" width="2.25" style="28"/>
    <col min="13605" max="13605" width="8.125" style="28" customWidth="1"/>
    <col min="13606" max="13824" width="2.25" style="28"/>
    <col min="13825" max="13825" width="4.5" style="28" customWidth="1"/>
    <col min="13826" max="13836" width="2.25" style="28"/>
    <col min="13837" max="13837" width="3.125" style="28" customWidth="1"/>
    <col min="13838" max="13838" width="3.25" style="28" customWidth="1"/>
    <col min="13839" max="13843" width="2.25" style="28"/>
    <col min="13844" max="13844" width="0" style="28" hidden="1" customWidth="1"/>
    <col min="13845" max="13860" width="2.25" style="28"/>
    <col min="13861" max="13861" width="8.125" style="28" customWidth="1"/>
    <col min="13862" max="14080" width="2.25" style="28"/>
    <col min="14081" max="14081" width="4.5" style="28" customWidth="1"/>
    <col min="14082" max="14092" width="2.25" style="28"/>
    <col min="14093" max="14093" width="3.125" style="28" customWidth="1"/>
    <col min="14094" max="14094" width="3.25" style="28" customWidth="1"/>
    <col min="14095" max="14099" width="2.25" style="28"/>
    <col min="14100" max="14100" width="0" style="28" hidden="1" customWidth="1"/>
    <col min="14101" max="14116" width="2.25" style="28"/>
    <col min="14117" max="14117" width="8.125" style="28" customWidth="1"/>
    <col min="14118" max="14336" width="2.25" style="28"/>
    <col min="14337" max="14337" width="4.5" style="28" customWidth="1"/>
    <col min="14338" max="14348" width="2.25" style="28"/>
    <col min="14349" max="14349" width="3.125" style="28" customWidth="1"/>
    <col min="14350" max="14350" width="3.25" style="28" customWidth="1"/>
    <col min="14351" max="14355" width="2.25" style="28"/>
    <col min="14356" max="14356" width="0" style="28" hidden="1" customWidth="1"/>
    <col min="14357" max="14372" width="2.25" style="28"/>
    <col min="14373" max="14373" width="8.125" style="28" customWidth="1"/>
    <col min="14374" max="14592" width="2.25" style="28"/>
    <col min="14593" max="14593" width="4.5" style="28" customWidth="1"/>
    <col min="14594" max="14604" width="2.25" style="28"/>
    <col min="14605" max="14605" width="3.125" style="28" customWidth="1"/>
    <col min="14606" max="14606" width="3.25" style="28" customWidth="1"/>
    <col min="14607" max="14611" width="2.25" style="28"/>
    <col min="14612" max="14612" width="0" style="28" hidden="1" customWidth="1"/>
    <col min="14613" max="14628" width="2.25" style="28"/>
    <col min="14629" max="14629" width="8.125" style="28" customWidth="1"/>
    <col min="14630" max="14848" width="2.25" style="28"/>
    <col min="14849" max="14849" width="4.5" style="28" customWidth="1"/>
    <col min="14850" max="14860" width="2.25" style="28"/>
    <col min="14861" max="14861" width="3.125" style="28" customWidth="1"/>
    <col min="14862" max="14862" width="3.25" style="28" customWidth="1"/>
    <col min="14863" max="14867" width="2.25" style="28"/>
    <col min="14868" max="14868" width="0" style="28" hidden="1" customWidth="1"/>
    <col min="14869" max="14884" width="2.25" style="28"/>
    <col min="14885" max="14885" width="8.125" style="28" customWidth="1"/>
    <col min="14886" max="15104" width="2.25" style="28"/>
    <col min="15105" max="15105" width="4.5" style="28" customWidth="1"/>
    <col min="15106" max="15116" width="2.25" style="28"/>
    <col min="15117" max="15117" width="3.125" style="28" customWidth="1"/>
    <col min="15118" max="15118" width="3.25" style="28" customWidth="1"/>
    <col min="15119" max="15123" width="2.25" style="28"/>
    <col min="15124" max="15124" width="0" style="28" hidden="1" customWidth="1"/>
    <col min="15125" max="15140" width="2.25" style="28"/>
    <col min="15141" max="15141" width="8.125" style="28" customWidth="1"/>
    <col min="15142" max="15360" width="2.25" style="28"/>
    <col min="15361" max="15361" width="4.5" style="28" customWidth="1"/>
    <col min="15362" max="15372" width="2.25" style="28"/>
    <col min="15373" max="15373" width="3.125" style="28" customWidth="1"/>
    <col min="15374" max="15374" width="3.25" style="28" customWidth="1"/>
    <col min="15375" max="15379" width="2.25" style="28"/>
    <col min="15380" max="15380" width="0" style="28" hidden="1" customWidth="1"/>
    <col min="15381" max="15396" width="2.25" style="28"/>
    <col min="15397" max="15397" width="8.125" style="28" customWidth="1"/>
    <col min="15398" max="15616" width="2.25" style="28"/>
    <col min="15617" max="15617" width="4.5" style="28" customWidth="1"/>
    <col min="15618" max="15628" width="2.25" style="28"/>
    <col min="15629" max="15629" width="3.125" style="28" customWidth="1"/>
    <col min="15630" max="15630" width="3.25" style="28" customWidth="1"/>
    <col min="15631" max="15635" width="2.25" style="28"/>
    <col min="15636" max="15636" width="0" style="28" hidden="1" customWidth="1"/>
    <col min="15637" max="15652" width="2.25" style="28"/>
    <col min="15653" max="15653" width="8.125" style="28" customWidth="1"/>
    <col min="15654" max="15872" width="2.25" style="28"/>
    <col min="15873" max="15873" width="4.5" style="28" customWidth="1"/>
    <col min="15874" max="15884" width="2.25" style="28"/>
    <col min="15885" max="15885" width="3.125" style="28" customWidth="1"/>
    <col min="15886" max="15886" width="3.25" style="28" customWidth="1"/>
    <col min="15887" max="15891" width="2.25" style="28"/>
    <col min="15892" max="15892" width="0" style="28" hidden="1" customWidth="1"/>
    <col min="15893" max="15908" width="2.25" style="28"/>
    <col min="15909" max="15909" width="8.125" style="28" customWidth="1"/>
    <col min="15910" max="16128" width="2.25" style="28"/>
    <col min="16129" max="16129" width="4.5" style="28" customWidth="1"/>
    <col min="16130" max="16140" width="2.25" style="28"/>
    <col min="16141" max="16141" width="3.125" style="28" customWidth="1"/>
    <col min="16142" max="16142" width="3.25" style="28" customWidth="1"/>
    <col min="16143" max="16147" width="2.25" style="28"/>
    <col min="16148" max="16148" width="0" style="28" hidden="1" customWidth="1"/>
    <col min="16149" max="16164" width="2.25" style="28"/>
    <col min="16165" max="16165" width="8.125" style="28" customWidth="1"/>
    <col min="16166" max="16384" width="2.25" style="28"/>
  </cols>
  <sheetData>
    <row r="1" spans="2:38" ht="22.5" customHeight="1" x14ac:dyDescent="0.15">
      <c r="S1" s="28" t="s">
        <v>78</v>
      </c>
    </row>
    <row r="3" spans="2:38" ht="18.75" x14ac:dyDescent="0.15">
      <c r="B3" s="561" t="s">
        <v>79</v>
      </c>
      <c r="C3" s="561"/>
      <c r="D3" s="561"/>
      <c r="E3" s="561"/>
      <c r="F3" s="561"/>
      <c r="G3" s="561"/>
      <c r="H3" s="561"/>
      <c r="I3" s="561"/>
      <c r="J3" s="561"/>
      <c r="K3" s="561"/>
      <c r="L3" s="561"/>
      <c r="M3" s="561"/>
      <c r="N3" s="561"/>
      <c r="O3" s="561"/>
      <c r="P3" s="561"/>
      <c r="Q3" s="561"/>
      <c r="R3" s="561"/>
      <c r="S3" s="561"/>
      <c r="T3" s="561"/>
      <c r="U3" s="561"/>
      <c r="V3" s="561"/>
      <c r="W3" s="561"/>
      <c r="X3" s="561"/>
      <c r="Y3" s="561"/>
      <c r="Z3" s="561"/>
      <c r="AA3" s="561"/>
      <c r="AB3" s="561"/>
      <c r="AC3" s="561"/>
      <c r="AD3" s="561"/>
      <c r="AE3" s="561"/>
      <c r="AF3" s="561"/>
      <c r="AG3" s="561"/>
      <c r="AH3" s="561"/>
      <c r="AI3" s="561"/>
      <c r="AJ3" s="561"/>
      <c r="AK3" s="561"/>
      <c r="AL3" s="561"/>
    </row>
    <row r="4" spans="2:38" ht="18.75" x14ac:dyDescent="0.15">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row>
    <row r="6" spans="2:38" ht="35.25" customHeight="1" x14ac:dyDescent="0.15">
      <c r="C6" s="557" t="s">
        <v>80</v>
      </c>
      <c r="D6" s="557"/>
      <c r="E6" s="557"/>
      <c r="F6" s="557"/>
      <c r="G6" s="557"/>
      <c r="H6" s="557"/>
      <c r="I6" s="557"/>
      <c r="J6" s="557"/>
      <c r="K6" s="557"/>
      <c r="L6" s="557"/>
      <c r="M6" s="557"/>
      <c r="N6" s="557"/>
      <c r="O6" s="557"/>
      <c r="P6" s="557"/>
      <c r="Q6" s="557"/>
      <c r="R6" s="557"/>
      <c r="S6" s="557"/>
      <c r="T6" s="557"/>
      <c r="U6" s="557"/>
      <c r="V6" s="557"/>
      <c r="W6" s="557"/>
      <c r="X6" s="557"/>
      <c r="Y6" s="557"/>
      <c r="Z6" s="557"/>
      <c r="AA6" s="557"/>
      <c r="AB6" s="557"/>
      <c r="AC6" s="557"/>
      <c r="AD6" s="557"/>
      <c r="AE6" s="557"/>
      <c r="AF6" s="557"/>
      <c r="AG6" s="557"/>
      <c r="AH6" s="557"/>
      <c r="AI6" s="557"/>
      <c r="AJ6" s="557"/>
      <c r="AK6" s="557"/>
    </row>
    <row r="7" spans="2:38" ht="35.25" customHeight="1" x14ac:dyDescent="0.15">
      <c r="C7" s="557" t="s">
        <v>81</v>
      </c>
      <c r="D7" s="557"/>
      <c r="E7" s="557"/>
      <c r="F7" s="557"/>
      <c r="G7" s="557"/>
      <c r="H7" s="557"/>
      <c r="I7" s="557"/>
      <c r="J7" s="557"/>
      <c r="K7" s="557"/>
      <c r="L7" s="557"/>
      <c r="M7" s="557"/>
      <c r="N7" s="557"/>
      <c r="O7" s="557"/>
      <c r="P7" s="557"/>
      <c r="Q7" s="557"/>
      <c r="R7" s="557"/>
      <c r="S7" s="557"/>
      <c r="T7" s="557"/>
      <c r="U7" s="557"/>
      <c r="V7" s="557"/>
      <c r="W7" s="557"/>
      <c r="X7" s="557"/>
      <c r="Y7" s="557"/>
      <c r="Z7" s="557"/>
      <c r="AA7" s="557"/>
      <c r="AB7" s="557"/>
      <c r="AC7" s="557"/>
      <c r="AD7" s="557"/>
      <c r="AE7" s="557"/>
      <c r="AF7" s="557"/>
      <c r="AG7" s="557"/>
      <c r="AH7" s="557"/>
      <c r="AI7" s="557"/>
      <c r="AJ7" s="557"/>
      <c r="AK7" s="557"/>
    </row>
    <row r="8" spans="2:38" ht="35.25" customHeight="1" x14ac:dyDescent="0.15">
      <c r="C8" s="557" t="s">
        <v>82</v>
      </c>
      <c r="D8" s="557"/>
      <c r="E8" s="557"/>
      <c r="F8" s="557"/>
      <c r="G8" s="557"/>
      <c r="H8" s="557"/>
      <c r="I8" s="557"/>
      <c r="J8" s="557"/>
      <c r="K8" s="557"/>
      <c r="L8" s="557"/>
      <c r="M8" s="557"/>
      <c r="N8" s="558"/>
      <c r="O8" s="559"/>
      <c r="P8" s="559"/>
      <c r="Q8" s="559"/>
      <c r="R8" s="559"/>
      <c r="S8" s="559"/>
      <c r="T8" s="559"/>
      <c r="U8" s="559"/>
      <c r="V8" s="559"/>
      <c r="W8" s="559"/>
      <c r="X8" s="559"/>
      <c r="Y8" s="559"/>
      <c r="Z8" s="559"/>
      <c r="AA8" s="559"/>
      <c r="AB8" s="559"/>
      <c r="AC8" s="559"/>
      <c r="AD8" s="559"/>
      <c r="AE8" s="559"/>
      <c r="AF8" s="559"/>
      <c r="AG8" s="559"/>
      <c r="AH8" s="559"/>
      <c r="AI8" s="559"/>
      <c r="AJ8" s="559"/>
      <c r="AK8" s="560"/>
    </row>
    <row r="9" spans="2:38" ht="35.25" customHeight="1" x14ac:dyDescent="0.15">
      <c r="C9" s="562" t="s">
        <v>83</v>
      </c>
      <c r="D9" s="563"/>
      <c r="E9" s="563"/>
      <c r="F9" s="563"/>
      <c r="G9" s="563"/>
      <c r="H9" s="563"/>
      <c r="I9" s="563"/>
      <c r="J9" s="563"/>
      <c r="K9" s="563"/>
      <c r="L9" s="563"/>
      <c r="M9" s="564"/>
      <c r="N9" s="565"/>
      <c r="O9" s="565"/>
      <c r="P9" s="565"/>
      <c r="Q9" s="565"/>
      <c r="R9" s="565"/>
      <c r="S9" s="565"/>
      <c r="T9" s="565"/>
      <c r="U9" s="565"/>
      <c r="V9" s="565"/>
      <c r="W9" s="565"/>
      <c r="X9" s="565"/>
      <c r="Y9" s="565"/>
      <c r="Z9" s="565"/>
      <c r="AA9" s="565"/>
      <c r="AB9" s="565"/>
      <c r="AC9" s="565"/>
      <c r="AD9" s="565"/>
      <c r="AE9" s="565"/>
      <c r="AF9" s="565"/>
      <c r="AG9" s="565"/>
      <c r="AH9" s="565"/>
      <c r="AI9" s="565"/>
      <c r="AJ9" s="565"/>
      <c r="AK9" s="565"/>
    </row>
    <row r="10" spans="2:38" ht="35.25" customHeight="1" x14ac:dyDescent="0.15">
      <c r="C10" s="557" t="s">
        <v>84</v>
      </c>
      <c r="D10" s="557"/>
      <c r="E10" s="557"/>
      <c r="F10" s="557"/>
      <c r="G10" s="557"/>
      <c r="H10" s="557"/>
      <c r="I10" s="557"/>
      <c r="J10" s="557"/>
      <c r="K10" s="557"/>
      <c r="L10" s="557"/>
      <c r="M10" s="557"/>
      <c r="N10" s="557"/>
      <c r="O10" s="557"/>
      <c r="P10" s="557"/>
      <c r="Q10" s="557"/>
      <c r="R10" s="557"/>
      <c r="S10" s="557"/>
      <c r="T10" s="557"/>
      <c r="U10" s="557"/>
      <c r="V10" s="557"/>
      <c r="W10" s="557"/>
      <c r="X10" s="557"/>
      <c r="Y10" s="557"/>
      <c r="Z10" s="557"/>
      <c r="AA10" s="557"/>
      <c r="AB10" s="557"/>
      <c r="AC10" s="557"/>
      <c r="AD10" s="557"/>
      <c r="AE10" s="557"/>
      <c r="AF10" s="557"/>
      <c r="AG10" s="557"/>
      <c r="AH10" s="557"/>
      <c r="AI10" s="557"/>
      <c r="AJ10" s="557"/>
      <c r="AK10" s="557"/>
    </row>
    <row r="11" spans="2:38" ht="35.25" customHeight="1" x14ac:dyDescent="0.15">
      <c r="C11" s="557" t="s">
        <v>85</v>
      </c>
      <c r="D11" s="557"/>
      <c r="E11" s="557"/>
      <c r="F11" s="557"/>
      <c r="G11" s="557"/>
      <c r="H11" s="557"/>
      <c r="I11" s="557"/>
      <c r="J11" s="557"/>
      <c r="K11" s="557"/>
      <c r="L11" s="557"/>
      <c r="M11" s="557"/>
      <c r="N11" s="557"/>
      <c r="O11" s="557"/>
      <c r="P11" s="557"/>
      <c r="Q11" s="557"/>
      <c r="R11" s="557"/>
      <c r="S11" s="557"/>
      <c r="T11" s="557"/>
      <c r="U11" s="557"/>
      <c r="V11" s="557"/>
      <c r="W11" s="557"/>
      <c r="X11" s="557"/>
      <c r="Y11" s="557"/>
      <c r="Z11" s="557"/>
      <c r="AA11" s="557"/>
      <c r="AB11" s="557"/>
      <c r="AC11" s="557"/>
      <c r="AD11" s="557"/>
      <c r="AE11" s="557"/>
      <c r="AF11" s="557"/>
      <c r="AG11" s="557"/>
      <c r="AH11" s="557"/>
      <c r="AI11" s="557"/>
      <c r="AJ11" s="557"/>
      <c r="AK11" s="557"/>
    </row>
    <row r="12" spans="2:38" ht="35.25" customHeight="1" x14ac:dyDescent="0.15">
      <c r="C12" s="557" t="s">
        <v>86</v>
      </c>
      <c r="D12" s="557"/>
      <c r="E12" s="557"/>
      <c r="F12" s="557"/>
      <c r="G12" s="557"/>
      <c r="H12" s="557"/>
      <c r="I12" s="557"/>
      <c r="J12" s="557"/>
      <c r="K12" s="557"/>
      <c r="L12" s="557"/>
      <c r="M12" s="557"/>
      <c r="N12" s="557"/>
      <c r="O12" s="557"/>
      <c r="P12" s="557"/>
      <c r="Q12" s="557"/>
      <c r="R12" s="557"/>
      <c r="S12" s="557"/>
      <c r="T12" s="557"/>
      <c r="U12" s="557"/>
      <c r="V12" s="557"/>
      <c r="W12" s="557"/>
      <c r="X12" s="557"/>
      <c r="Y12" s="557"/>
      <c r="Z12" s="557"/>
      <c r="AA12" s="557"/>
      <c r="AB12" s="557"/>
      <c r="AC12" s="557"/>
      <c r="AD12" s="557"/>
      <c r="AE12" s="557"/>
      <c r="AF12" s="557"/>
      <c r="AG12" s="557"/>
      <c r="AH12" s="557"/>
      <c r="AI12" s="557"/>
      <c r="AJ12" s="557"/>
      <c r="AK12" s="557"/>
    </row>
    <row r="13" spans="2:38" ht="135.75" customHeight="1" x14ac:dyDescent="0.15">
      <c r="C13" s="568" t="s">
        <v>87</v>
      </c>
      <c r="D13" s="557"/>
      <c r="E13" s="557"/>
      <c r="F13" s="557"/>
      <c r="G13" s="557"/>
      <c r="H13" s="557"/>
      <c r="I13" s="557"/>
      <c r="J13" s="557"/>
      <c r="K13" s="557"/>
      <c r="L13" s="557"/>
      <c r="M13" s="557"/>
      <c r="N13" s="557"/>
      <c r="O13" s="557"/>
      <c r="P13" s="557"/>
      <c r="Q13" s="557"/>
      <c r="R13" s="557"/>
      <c r="S13" s="557"/>
      <c r="T13" s="557"/>
      <c r="U13" s="557"/>
      <c r="V13" s="557"/>
      <c r="W13" s="557"/>
      <c r="X13" s="557"/>
      <c r="Y13" s="557"/>
      <c r="Z13" s="557"/>
      <c r="AA13" s="557"/>
      <c r="AB13" s="557"/>
      <c r="AC13" s="557"/>
      <c r="AD13" s="557"/>
      <c r="AE13" s="557"/>
      <c r="AF13" s="557"/>
      <c r="AG13" s="557"/>
      <c r="AH13" s="557"/>
      <c r="AI13" s="557"/>
      <c r="AJ13" s="557"/>
      <c r="AK13" s="557"/>
    </row>
    <row r="14" spans="2:38" ht="22.5" customHeight="1" x14ac:dyDescent="0.15">
      <c r="C14" s="28" t="s">
        <v>88</v>
      </c>
    </row>
    <row r="15" spans="2:38" x14ac:dyDescent="0.15">
      <c r="C15" s="28" t="s">
        <v>89</v>
      </c>
      <c r="D15" s="28" t="s">
        <v>90</v>
      </c>
    </row>
    <row r="16" spans="2:38" x14ac:dyDescent="0.15">
      <c r="C16" s="28" t="s">
        <v>91</v>
      </c>
    </row>
    <row r="19" spans="26:40" x14ac:dyDescent="0.15">
      <c r="AL19" s="30"/>
      <c r="AM19" s="30"/>
      <c r="AN19" s="30"/>
    </row>
    <row r="20" spans="26:40" ht="10.5" customHeight="1" x14ac:dyDescent="0.15">
      <c r="Z20" s="569" t="s">
        <v>92</v>
      </c>
      <c r="AA20" s="569"/>
      <c r="AB20" s="569"/>
      <c r="AC20" s="569"/>
      <c r="AD20" s="569"/>
      <c r="AE20" s="569"/>
      <c r="AF20" s="569"/>
      <c r="AG20" s="569"/>
      <c r="AH20" s="569"/>
      <c r="AI20" s="569"/>
      <c r="AJ20" s="569"/>
      <c r="AK20" s="570"/>
      <c r="AL20" s="31"/>
      <c r="AM20" s="32"/>
      <c r="AN20" s="32"/>
    </row>
    <row r="21" spans="26:40" ht="8.25" customHeight="1" x14ac:dyDescent="0.15">
      <c r="Z21" s="569"/>
      <c r="AA21" s="569"/>
      <c r="AB21" s="569"/>
      <c r="AC21" s="569"/>
      <c r="AD21" s="569"/>
      <c r="AE21" s="569"/>
      <c r="AF21" s="569"/>
      <c r="AG21" s="569"/>
      <c r="AH21" s="569"/>
      <c r="AI21" s="569"/>
      <c r="AJ21" s="569"/>
      <c r="AK21" s="570"/>
      <c r="AL21" s="31"/>
      <c r="AM21" s="32"/>
      <c r="AN21" s="32"/>
    </row>
    <row r="22" spans="26:40" x14ac:dyDescent="0.15">
      <c r="Z22" s="566" t="s">
        <v>93</v>
      </c>
      <c r="AA22" s="566"/>
      <c r="AB22" s="566"/>
      <c r="AC22" s="566" t="s">
        <v>94</v>
      </c>
      <c r="AD22" s="566"/>
      <c r="AE22" s="566"/>
      <c r="AF22" s="566" t="s">
        <v>95</v>
      </c>
      <c r="AG22" s="566"/>
      <c r="AH22" s="566"/>
      <c r="AI22" s="566" t="s">
        <v>96</v>
      </c>
      <c r="AJ22" s="566"/>
      <c r="AK22" s="567"/>
      <c r="AL22" s="33"/>
      <c r="AM22" s="34"/>
      <c r="AN22" s="34"/>
    </row>
    <row r="23" spans="26:40" x14ac:dyDescent="0.15">
      <c r="Z23" s="566"/>
      <c r="AA23" s="566"/>
      <c r="AB23" s="566"/>
      <c r="AC23" s="566"/>
      <c r="AD23" s="566"/>
      <c r="AE23" s="566"/>
      <c r="AF23" s="566"/>
      <c r="AG23" s="566"/>
      <c r="AH23" s="566"/>
      <c r="AI23" s="566"/>
      <c r="AJ23" s="566"/>
      <c r="AK23" s="567"/>
      <c r="AL23" s="33"/>
      <c r="AM23" s="34"/>
      <c r="AN23" s="34"/>
    </row>
    <row r="24" spans="26:40" x14ac:dyDescent="0.15">
      <c r="Z24" s="566"/>
      <c r="AA24" s="566"/>
      <c r="AB24" s="566"/>
      <c r="AC24" s="566"/>
      <c r="AD24" s="566"/>
      <c r="AE24" s="566"/>
      <c r="AF24" s="566"/>
      <c r="AG24" s="566"/>
      <c r="AH24" s="566"/>
      <c r="AI24" s="566"/>
      <c r="AJ24" s="566"/>
      <c r="AK24" s="567"/>
      <c r="AL24" s="35"/>
      <c r="AM24" s="36"/>
      <c r="AN24" s="36"/>
    </row>
    <row r="25" spans="26:40" x14ac:dyDescent="0.15">
      <c r="Z25" s="566"/>
      <c r="AA25" s="566"/>
      <c r="AB25" s="566"/>
      <c r="AC25" s="566"/>
      <c r="AD25" s="566"/>
      <c r="AE25" s="566"/>
      <c r="AF25" s="566"/>
      <c r="AG25" s="566"/>
      <c r="AH25" s="566"/>
      <c r="AI25" s="566"/>
      <c r="AJ25" s="566"/>
      <c r="AK25" s="567"/>
      <c r="AL25" s="35"/>
      <c r="AM25" s="36"/>
      <c r="AN25" s="36"/>
    </row>
  </sheetData>
  <mergeCells count="26">
    <mergeCell ref="Z24:AB25"/>
    <mergeCell ref="AC24:AE25"/>
    <mergeCell ref="AF24:AH25"/>
    <mergeCell ref="AI24:AK25"/>
    <mergeCell ref="C12:M12"/>
    <mergeCell ref="N12:AK12"/>
    <mergeCell ref="C13:M13"/>
    <mergeCell ref="N13:AK13"/>
    <mergeCell ref="Z20:AK21"/>
    <mergeCell ref="Z22:AB23"/>
    <mergeCell ref="AC22:AE23"/>
    <mergeCell ref="AF22:AH23"/>
    <mergeCell ref="AI22:AK23"/>
    <mergeCell ref="C9:M9"/>
    <mergeCell ref="N9:AK9"/>
    <mergeCell ref="C10:M10"/>
    <mergeCell ref="N10:AK10"/>
    <mergeCell ref="C11:M11"/>
    <mergeCell ref="N11:AK11"/>
    <mergeCell ref="C8:M8"/>
    <mergeCell ref="N8:AK8"/>
    <mergeCell ref="B3:AL3"/>
    <mergeCell ref="C6:M6"/>
    <mergeCell ref="N6:AK6"/>
    <mergeCell ref="C7:M7"/>
    <mergeCell ref="N7:AK7"/>
  </mergeCells>
  <phoneticPr fontId="2"/>
  <pageMargins left="0.48" right="0.21"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13</xdr:col>
                    <xdr:colOff>161925</xdr:colOff>
                    <xdr:row>12</xdr:row>
                    <xdr:rowOff>152400</xdr:rowOff>
                  </from>
                  <to>
                    <xdr:col>31</xdr:col>
                    <xdr:colOff>114300</xdr:colOff>
                    <xdr:row>12</xdr:row>
                    <xdr:rowOff>390525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13</xdr:col>
                    <xdr:colOff>152400</xdr:colOff>
                    <xdr:row>12</xdr:row>
                    <xdr:rowOff>1047750</xdr:rowOff>
                  </from>
                  <to>
                    <xdr:col>34</xdr:col>
                    <xdr:colOff>104775</xdr:colOff>
                    <xdr:row>12</xdr:row>
                    <xdr:rowOff>1438275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13</xdr:col>
                    <xdr:colOff>161925</xdr:colOff>
                    <xdr:row>12</xdr:row>
                    <xdr:rowOff>466725</xdr:rowOff>
                  </from>
                  <to>
                    <xdr:col>31</xdr:col>
                    <xdr:colOff>114300</xdr:colOff>
                    <xdr:row>12</xdr:row>
                    <xdr:rowOff>704850</xdr:rowOff>
                  </to>
                </anchor>
              </controlPr>
            </control>
          </mc:Choice>
        </mc:AlternateContent>
        <mc:AlternateContent xmlns:mc="http://schemas.openxmlformats.org/markup-compatibility/2006">
          <mc:Choice Requires="x14">
            <control shapeId="2052" r:id="rId7" name="Check Box 4">
              <controlPr defaultSize="0" autoFill="0" autoLine="0" autoPict="0" altText="市の求めに応じ提出資料およびその他資料を用いて算定要件を満たすことを説明できる">
                <anchor moveWithCells="1">
                  <from>
                    <xdr:col>13</xdr:col>
                    <xdr:colOff>152400</xdr:colOff>
                    <xdr:row>12</xdr:row>
                    <xdr:rowOff>781050</xdr:rowOff>
                  </from>
                  <to>
                    <xdr:col>36</xdr:col>
                    <xdr:colOff>114300</xdr:colOff>
                    <xdr:row>12</xdr:row>
                    <xdr:rowOff>1019175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pageSetUpPr fitToPage="1"/>
  </sheetPr>
  <dimension ref="A2:Q34"/>
  <sheetViews>
    <sheetView showGridLines="0" view="pageBreakPreview" zoomScale="70" zoomScaleNormal="70" zoomScaleSheetLayoutView="70" zoomScalePageLayoutView="55" workbookViewId="0">
      <pane xSplit="1" ySplit="8" topLeftCell="B22" activePane="bottomRight" state="frozen"/>
      <selection activeCell="E28" sqref="E28"/>
      <selection pane="topRight" activeCell="E28" sqref="E28"/>
      <selection pane="bottomLeft" activeCell="E28" sqref="E28"/>
      <selection pane="bottomRight" activeCell="E28" sqref="E28"/>
    </sheetView>
  </sheetViews>
  <sheetFormatPr defaultRowHeight="20.25" customHeight="1" x14ac:dyDescent="0.15"/>
  <cols>
    <col min="1" max="1" width="4.25" style="27" customWidth="1"/>
    <col min="2" max="2" width="25" style="11" bestFit="1" customWidth="1"/>
    <col min="3" max="3" width="44.875" style="11" customWidth="1"/>
    <col min="4" max="4" width="19.625" style="11" customWidth="1"/>
    <col min="5" max="5" width="31.25" style="11" customWidth="1"/>
    <col min="6" max="6" width="25" style="11" customWidth="1"/>
    <col min="7" max="7" width="13.625" style="11" customWidth="1"/>
    <col min="8" max="17" width="4.875" style="11" customWidth="1"/>
    <col min="18" max="16384" width="9" style="11"/>
  </cols>
  <sheetData>
    <row r="2" spans="1:17" ht="20.25" customHeight="1" x14ac:dyDescent="0.15">
      <c r="A2" s="10" t="s">
        <v>31</v>
      </c>
    </row>
    <row r="3" spans="1:17" ht="20.25" customHeight="1" x14ac:dyDescent="0.15">
      <c r="A3" s="608" t="s">
        <v>32</v>
      </c>
      <c r="B3" s="608"/>
      <c r="C3" s="608"/>
      <c r="D3" s="608"/>
      <c r="E3" s="608"/>
      <c r="F3" s="608"/>
      <c r="G3" s="608"/>
      <c r="H3" s="608"/>
      <c r="I3" s="608"/>
      <c r="J3" s="608"/>
      <c r="K3" s="608"/>
      <c r="L3" s="608"/>
      <c r="M3" s="608"/>
      <c r="N3" s="608"/>
      <c r="O3" s="608"/>
      <c r="P3" s="608"/>
      <c r="Q3" s="608"/>
    </row>
    <row r="4" spans="1:17" ht="20.25" customHeight="1" x14ac:dyDescent="0.15">
      <c r="A4" s="12"/>
      <c r="B4" s="13"/>
      <c r="C4" s="13"/>
      <c r="D4" s="13"/>
      <c r="E4" s="13"/>
      <c r="F4" s="13"/>
      <c r="G4" s="13"/>
      <c r="H4" s="13"/>
      <c r="I4" s="13"/>
      <c r="J4" s="13"/>
      <c r="K4" s="13"/>
      <c r="L4" s="13"/>
      <c r="M4" s="13"/>
      <c r="N4" s="13"/>
      <c r="O4" s="13"/>
      <c r="P4" s="13"/>
      <c r="Q4" s="13"/>
    </row>
    <row r="5" spans="1:17" ht="30" customHeight="1" x14ac:dyDescent="0.15">
      <c r="A5" s="12"/>
      <c r="B5" s="13"/>
      <c r="C5" s="13"/>
      <c r="D5" s="13"/>
      <c r="E5" s="13"/>
      <c r="F5" s="13"/>
      <c r="G5" s="14" t="s">
        <v>33</v>
      </c>
      <c r="H5" s="15"/>
      <c r="I5" s="16"/>
      <c r="J5" s="16"/>
      <c r="K5" s="16"/>
      <c r="L5" s="16"/>
      <c r="M5" s="16"/>
      <c r="N5" s="16"/>
      <c r="O5" s="16"/>
      <c r="P5" s="16"/>
      <c r="Q5" s="17"/>
    </row>
    <row r="6" spans="1:17" ht="20.25" customHeight="1" x14ac:dyDescent="0.15">
      <c r="A6" s="12"/>
      <c r="B6" s="13"/>
      <c r="C6" s="13"/>
      <c r="D6" s="13"/>
      <c r="E6" s="13"/>
      <c r="F6" s="13"/>
      <c r="G6" s="13"/>
      <c r="H6" s="13"/>
      <c r="I6" s="13"/>
      <c r="J6" s="13"/>
      <c r="K6" s="13"/>
      <c r="L6" s="13"/>
      <c r="M6" s="13"/>
      <c r="N6" s="13"/>
      <c r="O6" s="13"/>
      <c r="P6" s="13"/>
      <c r="Q6" s="13"/>
    </row>
    <row r="7" spans="1:17" ht="17.25" customHeight="1" x14ac:dyDescent="0.15">
      <c r="A7" s="609" t="s">
        <v>34</v>
      </c>
      <c r="B7" s="610"/>
      <c r="C7" s="18" t="s">
        <v>35</v>
      </c>
      <c r="D7" s="18" t="s">
        <v>36</v>
      </c>
      <c r="E7" s="609" t="s">
        <v>37</v>
      </c>
      <c r="F7" s="611"/>
      <c r="G7" s="611"/>
      <c r="H7" s="611"/>
      <c r="I7" s="611"/>
      <c r="J7" s="611"/>
      <c r="K7" s="611"/>
      <c r="L7" s="611"/>
      <c r="M7" s="610"/>
      <c r="N7" s="609" t="s">
        <v>38</v>
      </c>
      <c r="O7" s="611"/>
      <c r="P7" s="611"/>
      <c r="Q7" s="610"/>
    </row>
    <row r="8" spans="1:17" ht="32.25" customHeight="1" x14ac:dyDescent="0.15">
      <c r="A8" s="609" t="s">
        <v>39</v>
      </c>
      <c r="B8" s="610"/>
      <c r="C8" s="19"/>
      <c r="D8" s="19"/>
      <c r="E8" s="20" t="s">
        <v>40</v>
      </c>
      <c r="F8" s="612" t="s">
        <v>41</v>
      </c>
      <c r="G8" s="613"/>
      <c r="H8" s="613"/>
      <c r="I8" s="613"/>
      <c r="J8" s="613"/>
      <c r="K8" s="613"/>
      <c r="L8" s="613"/>
      <c r="M8" s="613"/>
      <c r="N8" s="614"/>
      <c r="O8" s="615"/>
      <c r="P8" s="615"/>
      <c r="Q8" s="616"/>
    </row>
    <row r="9" spans="1:17" ht="19.5" customHeight="1" x14ac:dyDescent="0.15">
      <c r="A9" s="574">
        <v>51</v>
      </c>
      <c r="B9" s="577" t="s">
        <v>62</v>
      </c>
      <c r="C9" s="580" t="s">
        <v>63</v>
      </c>
      <c r="D9" s="583"/>
      <c r="E9" s="23" t="s">
        <v>56</v>
      </c>
      <c r="F9" s="606" t="s">
        <v>64</v>
      </c>
      <c r="G9" s="607"/>
      <c r="H9" s="607"/>
      <c r="I9" s="607"/>
      <c r="J9" s="607"/>
      <c r="K9" s="607"/>
      <c r="L9" s="607"/>
      <c r="M9" s="607"/>
      <c r="N9" s="596" t="s">
        <v>42</v>
      </c>
      <c r="O9" s="597"/>
      <c r="P9" s="597"/>
      <c r="Q9" s="598"/>
    </row>
    <row r="10" spans="1:17" ht="19.5" customHeight="1" x14ac:dyDescent="0.15">
      <c r="A10" s="575"/>
      <c r="B10" s="578"/>
      <c r="C10" s="581"/>
      <c r="D10" s="584"/>
      <c r="E10" s="25" t="s">
        <v>50</v>
      </c>
      <c r="F10" s="586" t="s">
        <v>65</v>
      </c>
      <c r="G10" s="587"/>
      <c r="H10" s="587"/>
      <c r="I10" s="587"/>
      <c r="J10" s="587"/>
      <c r="K10" s="587"/>
      <c r="L10" s="587"/>
      <c r="M10" s="587"/>
      <c r="N10" s="599"/>
      <c r="O10" s="600"/>
      <c r="P10" s="600"/>
      <c r="Q10" s="601"/>
    </row>
    <row r="11" spans="1:17" ht="19.5" customHeight="1" x14ac:dyDescent="0.15">
      <c r="A11" s="575"/>
      <c r="B11" s="578"/>
      <c r="C11" s="581"/>
      <c r="D11" s="584"/>
      <c r="E11" s="25" t="s">
        <v>9</v>
      </c>
      <c r="F11" s="586" t="s">
        <v>51</v>
      </c>
      <c r="G11" s="587"/>
      <c r="H11" s="587"/>
      <c r="I11" s="587"/>
      <c r="J11" s="587"/>
      <c r="K11" s="587"/>
      <c r="L11" s="587"/>
      <c r="M11" s="587"/>
      <c r="N11" s="599"/>
      <c r="O11" s="600"/>
      <c r="P11" s="600"/>
      <c r="Q11" s="601"/>
    </row>
    <row r="12" spans="1:17" ht="19.5" customHeight="1" x14ac:dyDescent="0.15">
      <c r="A12" s="575"/>
      <c r="B12" s="578"/>
      <c r="C12" s="581"/>
      <c r="D12" s="584"/>
      <c r="E12" s="25" t="s">
        <v>66</v>
      </c>
      <c r="F12" s="586" t="s">
        <v>60</v>
      </c>
      <c r="G12" s="587"/>
      <c r="H12" s="587"/>
      <c r="I12" s="587"/>
      <c r="J12" s="587"/>
      <c r="K12" s="587"/>
      <c r="L12" s="587"/>
      <c r="M12" s="587"/>
      <c r="N12" s="599"/>
      <c r="O12" s="600"/>
      <c r="P12" s="600"/>
      <c r="Q12" s="601"/>
    </row>
    <row r="13" spans="1:17" ht="19.5" customHeight="1" x14ac:dyDescent="0.15">
      <c r="A13" s="575"/>
      <c r="B13" s="578"/>
      <c r="C13" s="581"/>
      <c r="D13" s="584"/>
      <c r="E13" s="25" t="s">
        <v>16</v>
      </c>
      <c r="F13" s="586" t="s">
        <v>58</v>
      </c>
      <c r="G13" s="587"/>
      <c r="H13" s="587"/>
      <c r="I13" s="587"/>
      <c r="J13" s="587"/>
      <c r="K13" s="587"/>
      <c r="L13" s="587"/>
      <c r="M13" s="587"/>
      <c r="N13" s="599"/>
      <c r="O13" s="600"/>
      <c r="P13" s="600"/>
      <c r="Q13" s="601"/>
    </row>
    <row r="14" spans="1:17" ht="19.5" customHeight="1" x14ac:dyDescent="0.15">
      <c r="A14" s="575"/>
      <c r="B14" s="578"/>
      <c r="C14" s="581"/>
      <c r="D14" s="584"/>
      <c r="E14" s="25" t="s">
        <v>67</v>
      </c>
      <c r="F14" s="588" t="s">
        <v>58</v>
      </c>
      <c r="G14" s="589"/>
      <c r="H14" s="589"/>
      <c r="I14" s="589"/>
      <c r="J14" s="589"/>
      <c r="K14" s="589"/>
      <c r="L14" s="589"/>
      <c r="M14" s="590"/>
      <c r="N14" s="599"/>
      <c r="O14" s="600"/>
      <c r="P14" s="600"/>
      <c r="Q14" s="601"/>
    </row>
    <row r="15" spans="1:17" ht="19.5" customHeight="1" x14ac:dyDescent="0.15">
      <c r="A15" s="575"/>
      <c r="B15" s="578"/>
      <c r="C15" s="581"/>
      <c r="D15" s="584"/>
      <c r="E15" s="25" t="s">
        <v>68</v>
      </c>
      <c r="F15" s="588" t="s">
        <v>48</v>
      </c>
      <c r="G15" s="589"/>
      <c r="H15" s="589"/>
      <c r="I15" s="589"/>
      <c r="J15" s="589"/>
      <c r="K15" s="589"/>
      <c r="L15" s="589"/>
      <c r="M15" s="590"/>
      <c r="N15" s="599"/>
      <c r="O15" s="600"/>
      <c r="P15" s="600"/>
      <c r="Q15" s="601"/>
    </row>
    <row r="16" spans="1:17" ht="20.25" customHeight="1" x14ac:dyDescent="0.15">
      <c r="A16" s="575"/>
      <c r="B16" s="578"/>
      <c r="C16" s="581"/>
      <c r="D16" s="584"/>
      <c r="E16" s="25" t="s">
        <v>17</v>
      </c>
      <c r="F16" s="605" t="s">
        <v>54</v>
      </c>
      <c r="G16" s="587"/>
      <c r="H16" s="587"/>
      <c r="I16" s="587"/>
      <c r="J16" s="587"/>
      <c r="K16" s="587"/>
      <c r="L16" s="587"/>
      <c r="M16" s="587"/>
      <c r="N16" s="599"/>
      <c r="O16" s="600"/>
      <c r="P16" s="600"/>
      <c r="Q16" s="601"/>
    </row>
    <row r="17" spans="1:17" ht="24" customHeight="1" x14ac:dyDescent="0.15">
      <c r="A17" s="575"/>
      <c r="B17" s="578"/>
      <c r="C17" s="581"/>
      <c r="D17" s="584"/>
      <c r="E17" s="21" t="s">
        <v>23</v>
      </c>
      <c r="F17" s="586" t="s">
        <v>58</v>
      </c>
      <c r="G17" s="587"/>
      <c r="H17" s="587"/>
      <c r="I17" s="587"/>
      <c r="J17" s="587"/>
      <c r="K17" s="587"/>
      <c r="L17" s="587"/>
      <c r="M17" s="587"/>
      <c r="N17" s="599"/>
      <c r="O17" s="600"/>
      <c r="P17" s="600"/>
      <c r="Q17" s="601"/>
    </row>
    <row r="18" spans="1:17" ht="19.5" customHeight="1" x14ac:dyDescent="0.15">
      <c r="A18" s="575"/>
      <c r="B18" s="578"/>
      <c r="C18" s="581"/>
      <c r="D18" s="584"/>
      <c r="E18" s="25" t="s">
        <v>10</v>
      </c>
      <c r="F18" s="586" t="s">
        <v>51</v>
      </c>
      <c r="G18" s="587"/>
      <c r="H18" s="587"/>
      <c r="I18" s="587"/>
      <c r="J18" s="587"/>
      <c r="K18" s="587"/>
      <c r="L18" s="587"/>
      <c r="M18" s="587"/>
      <c r="N18" s="599"/>
      <c r="O18" s="600"/>
      <c r="P18" s="600"/>
      <c r="Q18" s="601"/>
    </row>
    <row r="19" spans="1:17" ht="19.5" customHeight="1" x14ac:dyDescent="0.15">
      <c r="A19" s="575"/>
      <c r="B19" s="578"/>
      <c r="C19" s="581"/>
      <c r="D19" s="584"/>
      <c r="E19" s="21" t="s">
        <v>69</v>
      </c>
      <c r="F19" s="588" t="s">
        <v>43</v>
      </c>
      <c r="G19" s="589"/>
      <c r="H19" s="589"/>
      <c r="I19" s="589"/>
      <c r="J19" s="589"/>
      <c r="K19" s="589"/>
      <c r="L19" s="589"/>
      <c r="M19" s="590"/>
      <c r="N19" s="599"/>
      <c r="O19" s="600"/>
      <c r="P19" s="600"/>
      <c r="Q19" s="601"/>
    </row>
    <row r="20" spans="1:17" ht="19.5" customHeight="1" x14ac:dyDescent="0.15">
      <c r="A20" s="575"/>
      <c r="B20" s="578"/>
      <c r="C20" s="581"/>
      <c r="D20" s="584"/>
      <c r="E20" s="26" t="s">
        <v>61</v>
      </c>
      <c r="F20" s="588" t="s">
        <v>59</v>
      </c>
      <c r="G20" s="589"/>
      <c r="H20" s="589"/>
      <c r="I20" s="589"/>
      <c r="J20" s="589"/>
      <c r="K20" s="589"/>
      <c r="L20" s="589"/>
      <c r="M20" s="590"/>
      <c r="N20" s="599"/>
      <c r="O20" s="600"/>
      <c r="P20" s="600"/>
      <c r="Q20" s="601"/>
    </row>
    <row r="21" spans="1:17" ht="19.5" customHeight="1" x14ac:dyDescent="0.15">
      <c r="A21" s="575"/>
      <c r="B21" s="578"/>
      <c r="C21" s="581"/>
      <c r="D21" s="584"/>
      <c r="E21" s="26" t="s">
        <v>70</v>
      </c>
      <c r="F21" s="586" t="s">
        <v>53</v>
      </c>
      <c r="G21" s="587"/>
      <c r="H21" s="587"/>
      <c r="I21" s="587"/>
      <c r="J21" s="587"/>
      <c r="K21" s="587"/>
      <c r="L21" s="587"/>
      <c r="M21" s="587"/>
      <c r="N21" s="599"/>
      <c r="O21" s="600"/>
      <c r="P21" s="600"/>
      <c r="Q21" s="601"/>
    </row>
    <row r="22" spans="1:17" ht="19.5" customHeight="1" x14ac:dyDescent="0.15">
      <c r="A22" s="575"/>
      <c r="B22" s="578"/>
      <c r="C22" s="581"/>
      <c r="D22" s="584"/>
      <c r="E22" s="25" t="s">
        <v>71</v>
      </c>
      <c r="F22" s="586" t="s">
        <v>42</v>
      </c>
      <c r="G22" s="587"/>
      <c r="H22" s="587"/>
      <c r="I22" s="587"/>
      <c r="J22" s="587"/>
      <c r="K22" s="587"/>
      <c r="L22" s="587"/>
      <c r="M22" s="587"/>
      <c r="N22" s="599"/>
      <c r="O22" s="600"/>
      <c r="P22" s="600"/>
      <c r="Q22" s="601"/>
    </row>
    <row r="23" spans="1:17" ht="19.5" customHeight="1" x14ac:dyDescent="0.15">
      <c r="A23" s="575"/>
      <c r="B23" s="578"/>
      <c r="C23" s="581"/>
      <c r="D23" s="584"/>
      <c r="E23" s="25" t="s">
        <v>72</v>
      </c>
      <c r="F23" s="586" t="s">
        <v>42</v>
      </c>
      <c r="G23" s="587"/>
      <c r="H23" s="587"/>
      <c r="I23" s="587"/>
      <c r="J23" s="587"/>
      <c r="K23" s="587"/>
      <c r="L23" s="587"/>
      <c r="M23" s="587"/>
      <c r="N23" s="599"/>
      <c r="O23" s="600"/>
      <c r="P23" s="600"/>
      <c r="Q23" s="601"/>
    </row>
    <row r="24" spans="1:17" ht="19.5" customHeight="1" x14ac:dyDescent="0.15">
      <c r="A24" s="575"/>
      <c r="B24" s="578"/>
      <c r="C24" s="581"/>
      <c r="D24" s="584"/>
      <c r="E24" s="25" t="s">
        <v>73</v>
      </c>
      <c r="F24" s="588" t="s">
        <v>52</v>
      </c>
      <c r="G24" s="594"/>
      <c r="H24" s="594"/>
      <c r="I24" s="594"/>
      <c r="J24" s="594"/>
      <c r="K24" s="594"/>
      <c r="L24" s="594"/>
      <c r="M24" s="595"/>
      <c r="N24" s="599"/>
      <c r="O24" s="600"/>
      <c r="P24" s="600"/>
      <c r="Q24" s="601"/>
    </row>
    <row r="25" spans="1:17" ht="19.5" customHeight="1" x14ac:dyDescent="0.15">
      <c r="A25" s="575"/>
      <c r="B25" s="578"/>
      <c r="C25" s="581"/>
      <c r="D25" s="584"/>
      <c r="E25" s="25" t="s">
        <v>8</v>
      </c>
      <c r="F25" s="586" t="s">
        <v>42</v>
      </c>
      <c r="G25" s="587"/>
      <c r="H25" s="587"/>
      <c r="I25" s="587"/>
      <c r="J25" s="587"/>
      <c r="K25" s="587"/>
      <c r="L25" s="587"/>
      <c r="M25" s="587"/>
      <c r="N25" s="599"/>
      <c r="O25" s="600"/>
      <c r="P25" s="600"/>
      <c r="Q25" s="601"/>
    </row>
    <row r="26" spans="1:17" ht="19.5" customHeight="1" x14ac:dyDescent="0.15">
      <c r="A26" s="575"/>
      <c r="B26" s="578"/>
      <c r="C26" s="581"/>
      <c r="D26" s="584"/>
      <c r="E26" s="25" t="s">
        <v>19</v>
      </c>
      <c r="F26" s="586" t="s">
        <v>58</v>
      </c>
      <c r="G26" s="587"/>
      <c r="H26" s="587"/>
      <c r="I26" s="587"/>
      <c r="J26" s="587"/>
      <c r="K26" s="587"/>
      <c r="L26" s="587"/>
      <c r="M26" s="587"/>
      <c r="N26" s="599"/>
      <c r="O26" s="600"/>
      <c r="P26" s="600"/>
      <c r="Q26" s="601"/>
    </row>
    <row r="27" spans="1:17" ht="19.5" customHeight="1" x14ac:dyDescent="0.15">
      <c r="A27" s="575"/>
      <c r="B27" s="578"/>
      <c r="C27" s="581"/>
      <c r="D27" s="584"/>
      <c r="E27" s="25" t="s">
        <v>74</v>
      </c>
      <c r="F27" s="586" t="s">
        <v>53</v>
      </c>
      <c r="G27" s="587"/>
      <c r="H27" s="587"/>
      <c r="I27" s="587"/>
      <c r="J27" s="587"/>
      <c r="K27" s="587"/>
      <c r="L27" s="587"/>
      <c r="M27" s="587"/>
      <c r="N27" s="599"/>
      <c r="O27" s="600"/>
      <c r="P27" s="600"/>
      <c r="Q27" s="601"/>
    </row>
    <row r="28" spans="1:17" ht="19.5" customHeight="1" x14ac:dyDescent="0.15">
      <c r="A28" s="575"/>
      <c r="B28" s="578"/>
      <c r="C28" s="581"/>
      <c r="D28" s="584"/>
      <c r="E28" s="25" t="s">
        <v>13</v>
      </c>
      <c r="F28" s="586" t="s">
        <v>75</v>
      </c>
      <c r="G28" s="587"/>
      <c r="H28" s="587"/>
      <c r="I28" s="587"/>
      <c r="J28" s="587"/>
      <c r="K28" s="587"/>
      <c r="L28" s="587"/>
      <c r="M28" s="587"/>
      <c r="N28" s="599"/>
      <c r="O28" s="600"/>
      <c r="P28" s="600"/>
      <c r="Q28" s="601"/>
    </row>
    <row r="29" spans="1:17" ht="19.5" customHeight="1" x14ac:dyDescent="0.15">
      <c r="A29" s="575"/>
      <c r="B29" s="578"/>
      <c r="C29" s="581"/>
      <c r="D29" s="584"/>
      <c r="E29" s="25" t="s">
        <v>14</v>
      </c>
      <c r="F29" s="586" t="s">
        <v>51</v>
      </c>
      <c r="G29" s="587"/>
      <c r="H29" s="587"/>
      <c r="I29" s="587"/>
      <c r="J29" s="587"/>
      <c r="K29" s="587"/>
      <c r="L29" s="587"/>
      <c r="M29" s="587"/>
      <c r="N29" s="599"/>
      <c r="O29" s="600"/>
      <c r="P29" s="600"/>
      <c r="Q29" s="601"/>
    </row>
    <row r="30" spans="1:17" ht="19.5" customHeight="1" x14ac:dyDescent="0.15">
      <c r="A30" s="575"/>
      <c r="B30" s="578"/>
      <c r="C30" s="581"/>
      <c r="D30" s="584"/>
      <c r="E30" s="25" t="s">
        <v>55</v>
      </c>
      <c r="F30" s="586" t="s">
        <v>52</v>
      </c>
      <c r="G30" s="587"/>
      <c r="H30" s="587"/>
      <c r="I30" s="587"/>
      <c r="J30" s="587"/>
      <c r="K30" s="587"/>
      <c r="L30" s="587"/>
      <c r="M30" s="587"/>
      <c r="N30" s="599"/>
      <c r="O30" s="600"/>
      <c r="P30" s="600"/>
      <c r="Q30" s="601"/>
    </row>
    <row r="31" spans="1:17" ht="19.5" customHeight="1" x14ac:dyDescent="0.15">
      <c r="A31" s="575"/>
      <c r="B31" s="578"/>
      <c r="C31" s="581"/>
      <c r="D31" s="584"/>
      <c r="E31" s="25" t="s">
        <v>76</v>
      </c>
      <c r="F31" s="586" t="s">
        <v>53</v>
      </c>
      <c r="G31" s="587"/>
      <c r="H31" s="587"/>
      <c r="I31" s="587"/>
      <c r="J31" s="587"/>
      <c r="K31" s="587"/>
      <c r="L31" s="587"/>
      <c r="M31" s="587"/>
      <c r="N31" s="599"/>
      <c r="O31" s="600"/>
      <c r="P31" s="600"/>
      <c r="Q31" s="601"/>
    </row>
    <row r="32" spans="1:17" ht="19.5" customHeight="1" x14ac:dyDescent="0.15">
      <c r="A32" s="575"/>
      <c r="B32" s="578"/>
      <c r="C32" s="581"/>
      <c r="D32" s="584"/>
      <c r="E32" s="25" t="s">
        <v>15</v>
      </c>
      <c r="F32" s="588" t="s">
        <v>57</v>
      </c>
      <c r="G32" s="589"/>
      <c r="H32" s="589"/>
      <c r="I32" s="589"/>
      <c r="J32" s="589"/>
      <c r="K32" s="589"/>
      <c r="L32" s="589"/>
      <c r="M32" s="590"/>
      <c r="N32" s="599"/>
      <c r="O32" s="600"/>
      <c r="P32" s="600"/>
      <c r="Q32" s="601"/>
    </row>
    <row r="33" spans="1:17" ht="33" customHeight="1" x14ac:dyDescent="0.15">
      <c r="A33" s="575"/>
      <c r="B33" s="578"/>
      <c r="C33" s="581"/>
      <c r="D33" s="584"/>
      <c r="E33" s="24" t="s">
        <v>21</v>
      </c>
      <c r="F33" s="591" t="s">
        <v>44</v>
      </c>
      <c r="G33" s="592"/>
      <c r="H33" s="592"/>
      <c r="I33" s="592"/>
      <c r="J33" s="592"/>
      <c r="K33" s="592"/>
      <c r="L33" s="592"/>
      <c r="M33" s="593"/>
      <c r="N33" s="599"/>
      <c r="O33" s="600"/>
      <c r="P33" s="600"/>
      <c r="Q33" s="601"/>
    </row>
    <row r="34" spans="1:17" ht="19.5" customHeight="1" x14ac:dyDescent="0.15">
      <c r="A34" s="576"/>
      <c r="B34" s="579"/>
      <c r="C34" s="582"/>
      <c r="D34" s="585"/>
      <c r="E34" s="22" t="s">
        <v>45</v>
      </c>
      <c r="F34" s="571" t="s">
        <v>46</v>
      </c>
      <c r="G34" s="572"/>
      <c r="H34" s="572"/>
      <c r="I34" s="572"/>
      <c r="J34" s="572"/>
      <c r="K34" s="572"/>
      <c r="L34" s="572"/>
      <c r="M34" s="573"/>
      <c r="N34" s="602"/>
      <c r="O34" s="603"/>
      <c r="P34" s="603"/>
      <c r="Q34" s="604"/>
    </row>
  </sheetData>
  <mergeCells count="38">
    <mergeCell ref="A3:Q3"/>
    <mergeCell ref="A7:B7"/>
    <mergeCell ref="E7:M7"/>
    <mergeCell ref="N7:Q7"/>
    <mergeCell ref="A8:B8"/>
    <mergeCell ref="F8:M8"/>
    <mergeCell ref="N8:Q8"/>
    <mergeCell ref="N9:Q34"/>
    <mergeCell ref="F10:M10"/>
    <mergeCell ref="F11:M11"/>
    <mergeCell ref="F12:M12"/>
    <mergeCell ref="F13:M13"/>
    <mergeCell ref="F14:M14"/>
    <mergeCell ref="F15:M15"/>
    <mergeCell ref="F16:M16"/>
    <mergeCell ref="F17:M17"/>
    <mergeCell ref="F18:M18"/>
    <mergeCell ref="F9:M9"/>
    <mergeCell ref="F19:M19"/>
    <mergeCell ref="F20:M20"/>
    <mergeCell ref="F21:M21"/>
    <mergeCell ref="F28:M28"/>
    <mergeCell ref="F29:M29"/>
    <mergeCell ref="F34:M34"/>
    <mergeCell ref="A9:A34"/>
    <mergeCell ref="B9:B34"/>
    <mergeCell ref="C9:C34"/>
    <mergeCell ref="D9:D34"/>
    <mergeCell ref="F30:M30"/>
    <mergeCell ref="F31:M31"/>
    <mergeCell ref="F32:M32"/>
    <mergeCell ref="F33:M33"/>
    <mergeCell ref="F22:M22"/>
    <mergeCell ref="F23:M23"/>
    <mergeCell ref="F24:M24"/>
    <mergeCell ref="F25:M25"/>
    <mergeCell ref="F26:M26"/>
    <mergeCell ref="F27:M27"/>
  </mergeCells>
  <phoneticPr fontId="2"/>
  <printOptions horizontalCentered="1"/>
  <pageMargins left="0.23622047244094491" right="0.23622047244094491" top="0.74803149606299213" bottom="0.74803149606299213" header="0.31496062992125984" footer="0.31496062992125984"/>
  <pageSetup paperSize="9" scale="47" orientation="portrait" horizontalDpi="300" verticalDpi="300" r:id="rId1"/>
  <headerFooter alignWithMargins="0">
    <oddFooter>&amp;C&amp;"HGSｺﾞｼｯｸM,ﾒﾃﾞｨｳﾑ"&amp;16 1－&amp;P</oddFooter>
  </headerFooter>
  <rowBreaks count="1" manualBreakCount="1">
    <brk id="8"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pageSetUpPr fitToPage="1"/>
  </sheetPr>
  <dimension ref="B1:AO83"/>
  <sheetViews>
    <sheetView showGridLines="0" view="pageBreakPreview" topLeftCell="A40" zoomScaleNormal="100" zoomScaleSheetLayoutView="100" workbookViewId="0">
      <selection activeCell="AJ9" sqref="AJ9"/>
    </sheetView>
  </sheetViews>
  <sheetFormatPr defaultRowHeight="13.5" x14ac:dyDescent="0.15"/>
  <cols>
    <col min="1" max="1" width="3.125" style="198" customWidth="1"/>
    <col min="2" max="3" width="4.25" style="198" customWidth="1"/>
    <col min="4" max="4" width="0.625" style="198" customWidth="1"/>
    <col min="5" max="40" width="3.125" style="198" customWidth="1"/>
    <col min="41" max="41" width="9" style="224" customWidth="1"/>
    <col min="42" max="256" width="9" style="198"/>
    <col min="257" max="257" width="3.125" style="198" customWidth="1"/>
    <col min="258" max="259" width="4.25" style="198" customWidth="1"/>
    <col min="260" max="260" width="0.625" style="198" customWidth="1"/>
    <col min="261" max="296" width="3.125" style="198" customWidth="1"/>
    <col min="297" max="297" width="9" style="198" customWidth="1"/>
    <col min="298" max="512" width="9" style="198"/>
    <col min="513" max="513" width="3.125" style="198" customWidth="1"/>
    <col min="514" max="515" width="4.25" style="198" customWidth="1"/>
    <col min="516" max="516" width="0.625" style="198" customWidth="1"/>
    <col min="517" max="552" width="3.125" style="198" customWidth="1"/>
    <col min="553" max="553" width="9" style="198" customWidth="1"/>
    <col min="554" max="768" width="9" style="198"/>
    <col min="769" max="769" width="3.125" style="198" customWidth="1"/>
    <col min="770" max="771" width="4.25" style="198" customWidth="1"/>
    <col min="772" max="772" width="0.625" style="198" customWidth="1"/>
    <col min="773" max="808" width="3.125" style="198" customWidth="1"/>
    <col min="809" max="809" width="9" style="198" customWidth="1"/>
    <col min="810" max="1024" width="9" style="198"/>
    <col min="1025" max="1025" width="3.125" style="198" customWidth="1"/>
    <col min="1026" max="1027" width="4.25" style="198" customWidth="1"/>
    <col min="1028" max="1028" width="0.625" style="198" customWidth="1"/>
    <col min="1029" max="1064" width="3.125" style="198" customWidth="1"/>
    <col min="1065" max="1065" width="9" style="198" customWidth="1"/>
    <col min="1066" max="1280" width="9" style="198"/>
    <col min="1281" max="1281" width="3.125" style="198" customWidth="1"/>
    <col min="1282" max="1283" width="4.25" style="198" customWidth="1"/>
    <col min="1284" max="1284" width="0.625" style="198" customWidth="1"/>
    <col min="1285" max="1320" width="3.125" style="198" customWidth="1"/>
    <col min="1321" max="1321" width="9" style="198" customWidth="1"/>
    <col min="1322" max="1536" width="9" style="198"/>
    <col min="1537" max="1537" width="3.125" style="198" customWidth="1"/>
    <col min="1538" max="1539" width="4.25" style="198" customWidth="1"/>
    <col min="1540" max="1540" width="0.625" style="198" customWidth="1"/>
    <col min="1541" max="1576" width="3.125" style="198" customWidth="1"/>
    <col min="1577" max="1577" width="9" style="198" customWidth="1"/>
    <col min="1578" max="1792" width="9" style="198"/>
    <col min="1793" max="1793" width="3.125" style="198" customWidth="1"/>
    <col min="1794" max="1795" width="4.25" style="198" customWidth="1"/>
    <col min="1796" max="1796" width="0.625" style="198" customWidth="1"/>
    <col min="1797" max="1832" width="3.125" style="198" customWidth="1"/>
    <col min="1833" max="1833" width="9" style="198" customWidth="1"/>
    <col min="1834" max="2048" width="9" style="198"/>
    <col min="2049" max="2049" width="3.125" style="198" customWidth="1"/>
    <col min="2050" max="2051" width="4.25" style="198" customWidth="1"/>
    <col min="2052" max="2052" width="0.625" style="198" customWidth="1"/>
    <col min="2053" max="2088" width="3.125" style="198" customWidth="1"/>
    <col min="2089" max="2089" width="9" style="198" customWidth="1"/>
    <col min="2090" max="2304" width="9" style="198"/>
    <col min="2305" max="2305" width="3.125" style="198" customWidth="1"/>
    <col min="2306" max="2307" width="4.25" style="198" customWidth="1"/>
    <col min="2308" max="2308" width="0.625" style="198" customWidth="1"/>
    <col min="2309" max="2344" width="3.125" style="198" customWidth="1"/>
    <col min="2345" max="2345" width="9" style="198" customWidth="1"/>
    <col min="2346" max="2560" width="9" style="198"/>
    <col min="2561" max="2561" width="3.125" style="198" customWidth="1"/>
    <col min="2562" max="2563" width="4.25" style="198" customWidth="1"/>
    <col min="2564" max="2564" width="0.625" style="198" customWidth="1"/>
    <col min="2565" max="2600" width="3.125" style="198" customWidth="1"/>
    <col min="2601" max="2601" width="9" style="198" customWidth="1"/>
    <col min="2602" max="2816" width="9" style="198"/>
    <col min="2817" max="2817" width="3.125" style="198" customWidth="1"/>
    <col min="2818" max="2819" width="4.25" style="198" customWidth="1"/>
    <col min="2820" max="2820" width="0.625" style="198" customWidth="1"/>
    <col min="2821" max="2856" width="3.125" style="198" customWidth="1"/>
    <col min="2857" max="2857" width="9" style="198" customWidth="1"/>
    <col min="2858" max="3072" width="9" style="198"/>
    <col min="3073" max="3073" width="3.125" style="198" customWidth="1"/>
    <col min="3074" max="3075" width="4.25" style="198" customWidth="1"/>
    <col min="3076" max="3076" width="0.625" style="198" customWidth="1"/>
    <col min="3077" max="3112" width="3.125" style="198" customWidth="1"/>
    <col min="3113" max="3113" width="9" style="198" customWidth="1"/>
    <col min="3114" max="3328" width="9" style="198"/>
    <col min="3329" max="3329" width="3.125" style="198" customWidth="1"/>
    <col min="3330" max="3331" width="4.25" style="198" customWidth="1"/>
    <col min="3332" max="3332" width="0.625" style="198" customWidth="1"/>
    <col min="3333" max="3368" width="3.125" style="198" customWidth="1"/>
    <col min="3369" max="3369" width="9" style="198" customWidth="1"/>
    <col min="3370" max="3584" width="9" style="198"/>
    <col min="3585" max="3585" width="3.125" style="198" customWidth="1"/>
    <col min="3586" max="3587" width="4.25" style="198" customWidth="1"/>
    <col min="3588" max="3588" width="0.625" style="198" customWidth="1"/>
    <col min="3589" max="3624" width="3.125" style="198" customWidth="1"/>
    <col min="3625" max="3625" width="9" style="198" customWidth="1"/>
    <col min="3626" max="3840" width="9" style="198"/>
    <col min="3841" max="3841" width="3.125" style="198" customWidth="1"/>
    <col min="3842" max="3843" width="4.25" style="198" customWidth="1"/>
    <col min="3844" max="3844" width="0.625" style="198" customWidth="1"/>
    <col min="3845" max="3880" width="3.125" style="198" customWidth="1"/>
    <col min="3881" max="3881" width="9" style="198" customWidth="1"/>
    <col min="3882" max="4096" width="9" style="198"/>
    <col min="4097" max="4097" width="3.125" style="198" customWidth="1"/>
    <col min="4098" max="4099" width="4.25" style="198" customWidth="1"/>
    <col min="4100" max="4100" width="0.625" style="198" customWidth="1"/>
    <col min="4101" max="4136" width="3.125" style="198" customWidth="1"/>
    <col min="4137" max="4137" width="9" style="198" customWidth="1"/>
    <col min="4138" max="4352" width="9" style="198"/>
    <col min="4353" max="4353" width="3.125" style="198" customWidth="1"/>
    <col min="4354" max="4355" width="4.25" style="198" customWidth="1"/>
    <col min="4356" max="4356" width="0.625" style="198" customWidth="1"/>
    <col min="4357" max="4392" width="3.125" style="198" customWidth="1"/>
    <col min="4393" max="4393" width="9" style="198" customWidth="1"/>
    <col min="4394" max="4608" width="9" style="198"/>
    <col min="4609" max="4609" width="3.125" style="198" customWidth="1"/>
    <col min="4610" max="4611" width="4.25" style="198" customWidth="1"/>
    <col min="4612" max="4612" width="0.625" style="198" customWidth="1"/>
    <col min="4613" max="4648" width="3.125" style="198" customWidth="1"/>
    <col min="4649" max="4649" width="9" style="198" customWidth="1"/>
    <col min="4650" max="4864" width="9" style="198"/>
    <col min="4865" max="4865" width="3.125" style="198" customWidth="1"/>
    <col min="4866" max="4867" width="4.25" style="198" customWidth="1"/>
    <col min="4868" max="4868" width="0.625" style="198" customWidth="1"/>
    <col min="4869" max="4904" width="3.125" style="198" customWidth="1"/>
    <col min="4905" max="4905" width="9" style="198" customWidth="1"/>
    <col min="4906" max="5120" width="9" style="198"/>
    <col min="5121" max="5121" width="3.125" style="198" customWidth="1"/>
    <col min="5122" max="5123" width="4.25" style="198" customWidth="1"/>
    <col min="5124" max="5124" width="0.625" style="198" customWidth="1"/>
    <col min="5125" max="5160" width="3.125" style="198" customWidth="1"/>
    <col min="5161" max="5161" width="9" style="198" customWidth="1"/>
    <col min="5162" max="5376" width="9" style="198"/>
    <col min="5377" max="5377" width="3.125" style="198" customWidth="1"/>
    <col min="5378" max="5379" width="4.25" style="198" customWidth="1"/>
    <col min="5380" max="5380" width="0.625" style="198" customWidth="1"/>
    <col min="5381" max="5416" width="3.125" style="198" customWidth="1"/>
    <col min="5417" max="5417" width="9" style="198" customWidth="1"/>
    <col min="5418" max="5632" width="9" style="198"/>
    <col min="5633" max="5633" width="3.125" style="198" customWidth="1"/>
    <col min="5634" max="5635" width="4.25" style="198" customWidth="1"/>
    <col min="5636" max="5636" width="0.625" style="198" customWidth="1"/>
    <col min="5637" max="5672" width="3.125" style="198" customWidth="1"/>
    <col min="5673" max="5673" width="9" style="198" customWidth="1"/>
    <col min="5674" max="5888" width="9" style="198"/>
    <col min="5889" max="5889" width="3.125" style="198" customWidth="1"/>
    <col min="5890" max="5891" width="4.25" style="198" customWidth="1"/>
    <col min="5892" max="5892" width="0.625" style="198" customWidth="1"/>
    <col min="5893" max="5928" width="3.125" style="198" customWidth="1"/>
    <col min="5929" max="5929" width="9" style="198" customWidth="1"/>
    <col min="5930" max="6144" width="9" style="198"/>
    <col min="6145" max="6145" width="3.125" style="198" customWidth="1"/>
    <col min="6146" max="6147" width="4.25" style="198" customWidth="1"/>
    <col min="6148" max="6148" width="0.625" style="198" customWidth="1"/>
    <col min="6149" max="6184" width="3.125" style="198" customWidth="1"/>
    <col min="6185" max="6185" width="9" style="198" customWidth="1"/>
    <col min="6186" max="6400" width="9" style="198"/>
    <col min="6401" max="6401" width="3.125" style="198" customWidth="1"/>
    <col min="6402" max="6403" width="4.25" style="198" customWidth="1"/>
    <col min="6404" max="6404" width="0.625" style="198" customWidth="1"/>
    <col min="6405" max="6440" width="3.125" style="198" customWidth="1"/>
    <col min="6441" max="6441" width="9" style="198" customWidth="1"/>
    <col min="6442" max="6656" width="9" style="198"/>
    <col min="6657" max="6657" width="3.125" style="198" customWidth="1"/>
    <col min="6658" max="6659" width="4.25" style="198" customWidth="1"/>
    <col min="6660" max="6660" width="0.625" style="198" customWidth="1"/>
    <col min="6661" max="6696" width="3.125" style="198" customWidth="1"/>
    <col min="6697" max="6697" width="9" style="198" customWidth="1"/>
    <col min="6698" max="6912" width="9" style="198"/>
    <col min="6913" max="6913" width="3.125" style="198" customWidth="1"/>
    <col min="6914" max="6915" width="4.25" style="198" customWidth="1"/>
    <col min="6916" max="6916" width="0.625" style="198" customWidth="1"/>
    <col min="6917" max="6952" width="3.125" style="198" customWidth="1"/>
    <col min="6953" max="6953" width="9" style="198" customWidth="1"/>
    <col min="6954" max="7168" width="9" style="198"/>
    <col min="7169" max="7169" width="3.125" style="198" customWidth="1"/>
    <col min="7170" max="7171" width="4.25" style="198" customWidth="1"/>
    <col min="7172" max="7172" width="0.625" style="198" customWidth="1"/>
    <col min="7173" max="7208" width="3.125" style="198" customWidth="1"/>
    <col min="7209" max="7209" width="9" style="198" customWidth="1"/>
    <col min="7210" max="7424" width="9" style="198"/>
    <col min="7425" max="7425" width="3.125" style="198" customWidth="1"/>
    <col min="7426" max="7427" width="4.25" style="198" customWidth="1"/>
    <col min="7428" max="7428" width="0.625" style="198" customWidth="1"/>
    <col min="7429" max="7464" width="3.125" style="198" customWidth="1"/>
    <col min="7465" max="7465" width="9" style="198" customWidth="1"/>
    <col min="7466" max="7680" width="9" style="198"/>
    <col min="7681" max="7681" width="3.125" style="198" customWidth="1"/>
    <col min="7682" max="7683" width="4.25" style="198" customWidth="1"/>
    <col min="7684" max="7684" width="0.625" style="198" customWidth="1"/>
    <col min="7685" max="7720" width="3.125" style="198" customWidth="1"/>
    <col min="7721" max="7721" width="9" style="198" customWidth="1"/>
    <col min="7722" max="7936" width="9" style="198"/>
    <col min="7937" max="7937" width="3.125" style="198" customWidth="1"/>
    <col min="7938" max="7939" width="4.25" style="198" customWidth="1"/>
    <col min="7940" max="7940" width="0.625" style="198" customWidth="1"/>
    <col min="7941" max="7976" width="3.125" style="198" customWidth="1"/>
    <col min="7977" max="7977" width="9" style="198" customWidth="1"/>
    <col min="7978" max="8192" width="9" style="198"/>
    <col min="8193" max="8193" width="3.125" style="198" customWidth="1"/>
    <col min="8194" max="8195" width="4.25" style="198" customWidth="1"/>
    <col min="8196" max="8196" width="0.625" style="198" customWidth="1"/>
    <col min="8197" max="8232" width="3.125" style="198" customWidth="1"/>
    <col min="8233" max="8233" width="9" style="198" customWidth="1"/>
    <col min="8234" max="8448" width="9" style="198"/>
    <col min="8449" max="8449" width="3.125" style="198" customWidth="1"/>
    <col min="8450" max="8451" width="4.25" style="198" customWidth="1"/>
    <col min="8452" max="8452" width="0.625" style="198" customWidth="1"/>
    <col min="8453" max="8488" width="3.125" style="198" customWidth="1"/>
    <col min="8489" max="8489" width="9" style="198" customWidth="1"/>
    <col min="8490" max="8704" width="9" style="198"/>
    <col min="8705" max="8705" width="3.125" style="198" customWidth="1"/>
    <col min="8706" max="8707" width="4.25" style="198" customWidth="1"/>
    <col min="8708" max="8708" width="0.625" style="198" customWidth="1"/>
    <col min="8709" max="8744" width="3.125" style="198" customWidth="1"/>
    <col min="8745" max="8745" width="9" style="198" customWidth="1"/>
    <col min="8746" max="8960" width="9" style="198"/>
    <col min="8961" max="8961" width="3.125" style="198" customWidth="1"/>
    <col min="8962" max="8963" width="4.25" style="198" customWidth="1"/>
    <col min="8964" max="8964" width="0.625" style="198" customWidth="1"/>
    <col min="8965" max="9000" width="3.125" style="198" customWidth="1"/>
    <col min="9001" max="9001" width="9" style="198" customWidth="1"/>
    <col min="9002" max="9216" width="9" style="198"/>
    <col min="9217" max="9217" width="3.125" style="198" customWidth="1"/>
    <col min="9218" max="9219" width="4.25" style="198" customWidth="1"/>
    <col min="9220" max="9220" width="0.625" style="198" customWidth="1"/>
    <col min="9221" max="9256" width="3.125" style="198" customWidth="1"/>
    <col min="9257" max="9257" width="9" style="198" customWidth="1"/>
    <col min="9258" max="9472" width="9" style="198"/>
    <col min="9473" max="9473" width="3.125" style="198" customWidth="1"/>
    <col min="9474" max="9475" width="4.25" style="198" customWidth="1"/>
    <col min="9476" max="9476" width="0.625" style="198" customWidth="1"/>
    <col min="9477" max="9512" width="3.125" style="198" customWidth="1"/>
    <col min="9513" max="9513" width="9" style="198" customWidth="1"/>
    <col min="9514" max="9728" width="9" style="198"/>
    <col min="9729" max="9729" width="3.125" style="198" customWidth="1"/>
    <col min="9730" max="9731" width="4.25" style="198" customWidth="1"/>
    <col min="9732" max="9732" width="0.625" style="198" customWidth="1"/>
    <col min="9733" max="9768" width="3.125" style="198" customWidth="1"/>
    <col min="9769" max="9769" width="9" style="198" customWidth="1"/>
    <col min="9770" max="9984" width="9" style="198"/>
    <col min="9985" max="9985" width="3.125" style="198" customWidth="1"/>
    <col min="9986" max="9987" width="4.25" style="198" customWidth="1"/>
    <col min="9988" max="9988" width="0.625" style="198" customWidth="1"/>
    <col min="9989" max="10024" width="3.125" style="198" customWidth="1"/>
    <col min="10025" max="10025" width="9" style="198" customWidth="1"/>
    <col min="10026" max="10240" width="9" style="198"/>
    <col min="10241" max="10241" width="3.125" style="198" customWidth="1"/>
    <col min="10242" max="10243" width="4.25" style="198" customWidth="1"/>
    <col min="10244" max="10244" width="0.625" style="198" customWidth="1"/>
    <col min="10245" max="10280" width="3.125" style="198" customWidth="1"/>
    <col min="10281" max="10281" width="9" style="198" customWidth="1"/>
    <col min="10282" max="10496" width="9" style="198"/>
    <col min="10497" max="10497" width="3.125" style="198" customWidth="1"/>
    <col min="10498" max="10499" width="4.25" style="198" customWidth="1"/>
    <col min="10500" max="10500" width="0.625" style="198" customWidth="1"/>
    <col min="10501" max="10536" width="3.125" style="198" customWidth="1"/>
    <col min="10537" max="10537" width="9" style="198" customWidth="1"/>
    <col min="10538" max="10752" width="9" style="198"/>
    <col min="10753" max="10753" width="3.125" style="198" customWidth="1"/>
    <col min="10754" max="10755" width="4.25" style="198" customWidth="1"/>
    <col min="10756" max="10756" width="0.625" style="198" customWidth="1"/>
    <col min="10757" max="10792" width="3.125" style="198" customWidth="1"/>
    <col min="10793" max="10793" width="9" style="198" customWidth="1"/>
    <col min="10794" max="11008" width="9" style="198"/>
    <col min="11009" max="11009" width="3.125" style="198" customWidth="1"/>
    <col min="11010" max="11011" width="4.25" style="198" customWidth="1"/>
    <col min="11012" max="11012" width="0.625" style="198" customWidth="1"/>
    <col min="11013" max="11048" width="3.125" style="198" customWidth="1"/>
    <col min="11049" max="11049" width="9" style="198" customWidth="1"/>
    <col min="11050" max="11264" width="9" style="198"/>
    <col min="11265" max="11265" width="3.125" style="198" customWidth="1"/>
    <col min="11266" max="11267" width="4.25" style="198" customWidth="1"/>
    <col min="11268" max="11268" width="0.625" style="198" customWidth="1"/>
    <col min="11269" max="11304" width="3.125" style="198" customWidth="1"/>
    <col min="11305" max="11305" width="9" style="198" customWidth="1"/>
    <col min="11306" max="11520" width="9" style="198"/>
    <col min="11521" max="11521" width="3.125" style="198" customWidth="1"/>
    <col min="11522" max="11523" width="4.25" style="198" customWidth="1"/>
    <col min="11524" max="11524" width="0.625" style="198" customWidth="1"/>
    <col min="11525" max="11560" width="3.125" style="198" customWidth="1"/>
    <col min="11561" max="11561" width="9" style="198" customWidth="1"/>
    <col min="11562" max="11776" width="9" style="198"/>
    <col min="11777" max="11777" width="3.125" style="198" customWidth="1"/>
    <col min="11778" max="11779" width="4.25" style="198" customWidth="1"/>
    <col min="11780" max="11780" width="0.625" style="198" customWidth="1"/>
    <col min="11781" max="11816" width="3.125" style="198" customWidth="1"/>
    <col min="11817" max="11817" width="9" style="198" customWidth="1"/>
    <col min="11818" max="12032" width="9" style="198"/>
    <col min="12033" max="12033" width="3.125" style="198" customWidth="1"/>
    <col min="12034" max="12035" width="4.25" style="198" customWidth="1"/>
    <col min="12036" max="12036" width="0.625" style="198" customWidth="1"/>
    <col min="12037" max="12072" width="3.125" style="198" customWidth="1"/>
    <col min="12073" max="12073" width="9" style="198" customWidth="1"/>
    <col min="12074" max="12288" width="9" style="198"/>
    <col min="12289" max="12289" width="3.125" style="198" customWidth="1"/>
    <col min="12290" max="12291" width="4.25" style="198" customWidth="1"/>
    <col min="12292" max="12292" width="0.625" style="198" customWidth="1"/>
    <col min="12293" max="12328" width="3.125" style="198" customWidth="1"/>
    <col min="12329" max="12329" width="9" style="198" customWidth="1"/>
    <col min="12330" max="12544" width="9" style="198"/>
    <col min="12545" max="12545" width="3.125" style="198" customWidth="1"/>
    <col min="12546" max="12547" width="4.25" style="198" customWidth="1"/>
    <col min="12548" max="12548" width="0.625" style="198" customWidth="1"/>
    <col min="12549" max="12584" width="3.125" style="198" customWidth="1"/>
    <col min="12585" max="12585" width="9" style="198" customWidth="1"/>
    <col min="12586" max="12800" width="9" style="198"/>
    <col min="12801" max="12801" width="3.125" style="198" customWidth="1"/>
    <col min="12802" max="12803" width="4.25" style="198" customWidth="1"/>
    <col min="12804" max="12804" width="0.625" style="198" customWidth="1"/>
    <col min="12805" max="12840" width="3.125" style="198" customWidth="1"/>
    <col min="12841" max="12841" width="9" style="198" customWidth="1"/>
    <col min="12842" max="13056" width="9" style="198"/>
    <col min="13057" max="13057" width="3.125" style="198" customWidth="1"/>
    <col min="13058" max="13059" width="4.25" style="198" customWidth="1"/>
    <col min="13060" max="13060" width="0.625" style="198" customWidth="1"/>
    <col min="13061" max="13096" width="3.125" style="198" customWidth="1"/>
    <col min="13097" max="13097" width="9" style="198" customWidth="1"/>
    <col min="13098" max="13312" width="9" style="198"/>
    <col min="13313" max="13313" width="3.125" style="198" customWidth="1"/>
    <col min="13314" max="13315" width="4.25" style="198" customWidth="1"/>
    <col min="13316" max="13316" width="0.625" style="198" customWidth="1"/>
    <col min="13317" max="13352" width="3.125" style="198" customWidth="1"/>
    <col min="13353" max="13353" width="9" style="198" customWidth="1"/>
    <col min="13354" max="13568" width="9" style="198"/>
    <col min="13569" max="13569" width="3.125" style="198" customWidth="1"/>
    <col min="13570" max="13571" width="4.25" style="198" customWidth="1"/>
    <col min="13572" max="13572" width="0.625" style="198" customWidth="1"/>
    <col min="13573" max="13608" width="3.125" style="198" customWidth="1"/>
    <col min="13609" max="13609" width="9" style="198" customWidth="1"/>
    <col min="13610" max="13824" width="9" style="198"/>
    <col min="13825" max="13825" width="3.125" style="198" customWidth="1"/>
    <col min="13826" max="13827" width="4.25" style="198" customWidth="1"/>
    <col min="13828" max="13828" width="0.625" style="198" customWidth="1"/>
    <col min="13829" max="13864" width="3.125" style="198" customWidth="1"/>
    <col min="13865" max="13865" width="9" style="198" customWidth="1"/>
    <col min="13866" max="14080" width="9" style="198"/>
    <col min="14081" max="14081" width="3.125" style="198" customWidth="1"/>
    <col min="14082" max="14083" width="4.25" style="198" customWidth="1"/>
    <col min="14084" max="14084" width="0.625" style="198" customWidth="1"/>
    <col min="14085" max="14120" width="3.125" style="198" customWidth="1"/>
    <col min="14121" max="14121" width="9" style="198" customWidth="1"/>
    <col min="14122" max="14336" width="9" style="198"/>
    <col min="14337" max="14337" width="3.125" style="198" customWidth="1"/>
    <col min="14338" max="14339" width="4.25" style="198" customWidth="1"/>
    <col min="14340" max="14340" width="0.625" style="198" customWidth="1"/>
    <col min="14341" max="14376" width="3.125" style="198" customWidth="1"/>
    <col min="14377" max="14377" width="9" style="198" customWidth="1"/>
    <col min="14378" max="14592" width="9" style="198"/>
    <col min="14593" max="14593" width="3.125" style="198" customWidth="1"/>
    <col min="14594" max="14595" width="4.25" style="198" customWidth="1"/>
    <col min="14596" max="14596" width="0.625" style="198" customWidth="1"/>
    <col min="14597" max="14632" width="3.125" style="198" customWidth="1"/>
    <col min="14633" max="14633" width="9" style="198" customWidth="1"/>
    <col min="14634" max="14848" width="9" style="198"/>
    <col min="14849" max="14849" width="3.125" style="198" customWidth="1"/>
    <col min="14850" max="14851" width="4.25" style="198" customWidth="1"/>
    <col min="14852" max="14852" width="0.625" style="198" customWidth="1"/>
    <col min="14853" max="14888" width="3.125" style="198" customWidth="1"/>
    <col min="14889" max="14889" width="9" style="198" customWidth="1"/>
    <col min="14890" max="15104" width="9" style="198"/>
    <col min="15105" max="15105" width="3.125" style="198" customWidth="1"/>
    <col min="15106" max="15107" width="4.25" style="198" customWidth="1"/>
    <col min="15108" max="15108" width="0.625" style="198" customWidth="1"/>
    <col min="15109" max="15144" width="3.125" style="198" customWidth="1"/>
    <col min="15145" max="15145" width="9" style="198" customWidth="1"/>
    <col min="15146" max="15360" width="9" style="198"/>
    <col min="15361" max="15361" width="3.125" style="198" customWidth="1"/>
    <col min="15362" max="15363" width="4.25" style="198" customWidth="1"/>
    <col min="15364" max="15364" width="0.625" style="198" customWidth="1"/>
    <col min="15365" max="15400" width="3.125" style="198" customWidth="1"/>
    <col min="15401" max="15401" width="9" style="198" customWidth="1"/>
    <col min="15402" max="15616" width="9" style="198"/>
    <col min="15617" max="15617" width="3.125" style="198" customWidth="1"/>
    <col min="15618" max="15619" width="4.25" style="198" customWidth="1"/>
    <col min="15620" max="15620" width="0.625" style="198" customWidth="1"/>
    <col min="15621" max="15656" width="3.125" style="198" customWidth="1"/>
    <col min="15657" max="15657" width="9" style="198" customWidth="1"/>
    <col min="15658" max="15872" width="9" style="198"/>
    <col min="15873" max="15873" width="3.125" style="198" customWidth="1"/>
    <col min="15874" max="15875" width="4.25" style="198" customWidth="1"/>
    <col min="15876" max="15876" width="0.625" style="198" customWidth="1"/>
    <col min="15877" max="15912" width="3.125" style="198" customWidth="1"/>
    <col min="15913" max="15913" width="9" style="198" customWidth="1"/>
    <col min="15914" max="16128" width="9" style="198"/>
    <col min="16129" max="16129" width="3.125" style="198" customWidth="1"/>
    <col min="16130" max="16131" width="4.25" style="198" customWidth="1"/>
    <col min="16132" max="16132" width="0.625" style="198" customWidth="1"/>
    <col min="16133" max="16168" width="3.125" style="198" customWidth="1"/>
    <col min="16169" max="16169" width="9" style="198" customWidth="1"/>
    <col min="16170" max="16384" width="9" style="198"/>
  </cols>
  <sheetData>
    <row r="1" spans="2:41" s="179" customFormat="1" x14ac:dyDescent="0.15">
      <c r="AO1" s="180"/>
    </row>
    <row r="2" spans="2:41" s="179" customFormat="1" x14ac:dyDescent="0.15">
      <c r="B2" s="180" t="s">
        <v>267</v>
      </c>
      <c r="C2" s="180"/>
      <c r="D2" s="180"/>
      <c r="E2" s="180"/>
      <c r="F2" s="180"/>
      <c r="G2" s="180"/>
      <c r="H2" s="180"/>
      <c r="I2" s="180"/>
      <c r="J2" s="180"/>
      <c r="K2" s="180"/>
      <c r="L2" s="180"/>
      <c r="M2" s="180"/>
      <c r="N2" s="180"/>
      <c r="O2" s="180"/>
      <c r="P2" s="180"/>
      <c r="Q2" s="180"/>
      <c r="R2" s="180"/>
      <c r="S2" s="180"/>
      <c r="T2" s="180"/>
      <c r="U2" s="180"/>
      <c r="V2" s="180"/>
      <c r="W2" s="180"/>
      <c r="X2" s="180"/>
      <c r="Y2" s="180"/>
      <c r="Z2" s="180"/>
      <c r="AA2" s="180"/>
      <c r="AB2" s="180"/>
      <c r="AC2" s="180"/>
      <c r="AD2" s="180"/>
      <c r="AE2" s="180"/>
      <c r="AF2" s="180"/>
      <c r="AG2" s="180"/>
    </row>
    <row r="3" spans="2:41" s="179" customFormat="1" ht="14.25" customHeight="1" x14ac:dyDescent="0.15">
      <c r="AA3" s="617" t="s">
        <v>268</v>
      </c>
      <c r="AB3" s="618"/>
      <c r="AC3" s="618"/>
      <c r="AD3" s="618"/>
      <c r="AE3" s="619"/>
      <c r="AF3" s="620"/>
      <c r="AG3" s="621"/>
      <c r="AH3" s="621"/>
      <c r="AI3" s="621"/>
      <c r="AJ3" s="621"/>
      <c r="AK3" s="621"/>
      <c r="AL3" s="621"/>
      <c r="AM3" s="622"/>
      <c r="AN3" s="181"/>
      <c r="AO3" s="180"/>
    </row>
    <row r="4" spans="2:41" s="179" customFormat="1" x14ac:dyDescent="0.15">
      <c r="AO4" s="182"/>
    </row>
    <row r="5" spans="2:41" s="179" customFormat="1" x14ac:dyDescent="0.15">
      <c r="B5" s="623" t="s">
        <v>269</v>
      </c>
      <c r="C5" s="623"/>
      <c r="D5" s="623"/>
      <c r="E5" s="623"/>
      <c r="F5" s="623"/>
      <c r="G5" s="623"/>
      <c r="H5" s="623"/>
      <c r="I5" s="623"/>
      <c r="J5" s="623"/>
      <c r="K5" s="623"/>
      <c r="L5" s="623"/>
      <c r="M5" s="623"/>
      <c r="N5" s="623"/>
      <c r="O5" s="623"/>
      <c r="P5" s="623"/>
      <c r="Q5" s="623"/>
      <c r="R5" s="623"/>
      <c r="S5" s="623"/>
      <c r="T5" s="623"/>
      <c r="U5" s="623"/>
      <c r="V5" s="623"/>
      <c r="W5" s="623"/>
      <c r="X5" s="623"/>
      <c r="Y5" s="623"/>
      <c r="Z5" s="623"/>
      <c r="AA5" s="623"/>
      <c r="AB5" s="623"/>
      <c r="AC5" s="623"/>
      <c r="AD5" s="623"/>
      <c r="AE5" s="623"/>
      <c r="AF5" s="623"/>
      <c r="AG5" s="623"/>
      <c r="AH5" s="623"/>
      <c r="AI5" s="623"/>
      <c r="AJ5" s="623"/>
      <c r="AK5" s="623"/>
      <c r="AL5" s="623"/>
      <c r="AM5" s="623"/>
    </row>
    <row r="6" spans="2:41" s="179" customFormat="1" ht="13.5" customHeight="1" x14ac:dyDescent="0.15">
      <c r="AD6" s="180"/>
      <c r="AE6" s="183"/>
      <c r="AF6" s="183"/>
      <c r="AI6" s="179" t="s">
        <v>270</v>
      </c>
      <c r="AK6" s="179" t="s">
        <v>271</v>
      </c>
      <c r="AM6" s="179" t="s">
        <v>272</v>
      </c>
    </row>
    <row r="7" spans="2:41" s="179" customFormat="1" x14ac:dyDescent="0.15">
      <c r="B7" s="623" t="s">
        <v>273</v>
      </c>
      <c r="C7" s="623"/>
      <c r="D7" s="623"/>
      <c r="E7" s="623"/>
      <c r="F7" s="623"/>
      <c r="G7" s="623"/>
      <c r="H7" s="623"/>
      <c r="I7" s="623"/>
      <c r="J7" s="623"/>
      <c r="K7" s="623"/>
      <c r="L7" s="184"/>
      <c r="M7" s="184"/>
      <c r="N7" s="184"/>
      <c r="O7" s="184"/>
      <c r="P7" s="184"/>
      <c r="Q7" s="184"/>
      <c r="R7" s="184"/>
      <c r="S7" s="184"/>
      <c r="T7" s="184"/>
      <c r="U7" s="184"/>
    </row>
    <row r="8" spans="2:41" s="179" customFormat="1" x14ac:dyDescent="0.15">
      <c r="AD8" s="180" t="s">
        <v>274</v>
      </c>
    </row>
    <row r="9" spans="2:41" s="179" customFormat="1" x14ac:dyDescent="0.15">
      <c r="AD9" s="180" t="s">
        <v>275</v>
      </c>
      <c r="AL9" s="179" t="s">
        <v>276</v>
      </c>
    </row>
    <row r="10" spans="2:41" s="179" customFormat="1" x14ac:dyDescent="0.15">
      <c r="AD10" s="624" t="s">
        <v>277</v>
      </c>
      <c r="AE10" s="624"/>
      <c r="AF10" s="624"/>
      <c r="AG10" s="624"/>
      <c r="AH10" s="624"/>
      <c r="AI10" s="624"/>
      <c r="AJ10" s="624"/>
      <c r="AK10" s="624"/>
      <c r="AL10" s="624"/>
      <c r="AM10" s="624"/>
    </row>
    <row r="11" spans="2:41" s="179" customFormat="1" x14ac:dyDescent="0.15">
      <c r="C11" s="180" t="s">
        <v>278</v>
      </c>
      <c r="D11" s="180"/>
    </row>
    <row r="12" spans="2:41" s="185" customFormat="1" x14ac:dyDescent="0.15">
      <c r="N12" s="625"/>
      <c r="O12" s="625"/>
      <c r="AA12" s="617" t="s">
        <v>279</v>
      </c>
      <c r="AB12" s="618"/>
      <c r="AC12" s="618"/>
      <c r="AD12" s="618"/>
      <c r="AE12" s="618"/>
      <c r="AF12" s="618"/>
      <c r="AG12" s="618"/>
      <c r="AH12" s="619"/>
      <c r="AI12" s="626"/>
      <c r="AJ12" s="627"/>
      <c r="AK12" s="627"/>
      <c r="AL12" s="627"/>
      <c r="AM12" s="628"/>
    </row>
    <row r="13" spans="2:41" s="179" customFormat="1" ht="14.25" customHeight="1" x14ac:dyDescent="0.15">
      <c r="B13" s="656" t="s">
        <v>280</v>
      </c>
      <c r="C13" s="632" t="s">
        <v>281</v>
      </c>
      <c r="D13" s="633"/>
      <c r="E13" s="633"/>
      <c r="F13" s="633"/>
      <c r="G13" s="633"/>
      <c r="H13" s="633"/>
      <c r="I13" s="633"/>
      <c r="J13" s="633"/>
      <c r="K13" s="633"/>
      <c r="L13" s="634"/>
      <c r="M13" s="186"/>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8"/>
    </row>
    <row r="14" spans="2:41" s="179" customFormat="1" ht="14.25" customHeight="1" x14ac:dyDescent="0.15">
      <c r="B14" s="657"/>
      <c r="C14" s="638" t="s">
        <v>282</v>
      </c>
      <c r="D14" s="639"/>
      <c r="E14" s="639"/>
      <c r="F14" s="639"/>
      <c r="G14" s="639"/>
      <c r="H14" s="639"/>
      <c r="I14" s="639"/>
      <c r="J14" s="639"/>
      <c r="K14" s="639"/>
      <c r="L14" s="640"/>
      <c r="M14" s="189"/>
      <c r="N14" s="190"/>
      <c r="O14" s="190"/>
      <c r="P14" s="190"/>
      <c r="Q14" s="190"/>
      <c r="R14" s="190"/>
      <c r="S14" s="190"/>
      <c r="T14" s="190"/>
      <c r="U14" s="190"/>
      <c r="V14" s="190"/>
      <c r="W14" s="190"/>
      <c r="X14" s="190"/>
      <c r="Y14" s="190"/>
      <c r="Z14" s="190"/>
      <c r="AA14" s="190"/>
      <c r="AB14" s="190"/>
      <c r="AC14" s="190"/>
      <c r="AD14" s="190"/>
      <c r="AE14" s="190"/>
      <c r="AF14" s="190"/>
      <c r="AG14" s="190"/>
      <c r="AH14" s="190"/>
      <c r="AI14" s="190"/>
      <c r="AJ14" s="190"/>
      <c r="AK14" s="190"/>
      <c r="AL14" s="190"/>
      <c r="AM14" s="191"/>
    </row>
    <row r="15" spans="2:41" s="179" customFormat="1" ht="13.5" customHeight="1" x14ac:dyDescent="0.15">
      <c r="B15" s="657"/>
      <c r="C15" s="632" t="s">
        <v>283</v>
      </c>
      <c r="D15" s="633"/>
      <c r="E15" s="633"/>
      <c r="F15" s="633"/>
      <c r="G15" s="633"/>
      <c r="H15" s="633"/>
      <c r="I15" s="633"/>
      <c r="J15" s="633"/>
      <c r="K15" s="633"/>
      <c r="L15" s="634"/>
      <c r="M15" s="659" t="s">
        <v>284</v>
      </c>
      <c r="N15" s="660"/>
      <c r="O15" s="660"/>
      <c r="P15" s="660"/>
      <c r="Q15" s="660"/>
      <c r="R15" s="660"/>
      <c r="S15" s="660"/>
      <c r="T15" s="660"/>
      <c r="U15" s="660"/>
      <c r="V15" s="660"/>
      <c r="W15" s="660"/>
      <c r="X15" s="660"/>
      <c r="Y15" s="660"/>
      <c r="Z15" s="660"/>
      <c r="AA15" s="660"/>
      <c r="AB15" s="660"/>
      <c r="AC15" s="660"/>
      <c r="AD15" s="660"/>
      <c r="AE15" s="660"/>
      <c r="AF15" s="660"/>
      <c r="AG15" s="660"/>
      <c r="AH15" s="660"/>
      <c r="AI15" s="660"/>
      <c r="AJ15" s="660"/>
      <c r="AK15" s="660"/>
      <c r="AL15" s="660"/>
      <c r="AM15" s="661"/>
    </row>
    <row r="16" spans="2:41" s="179" customFormat="1" ht="13.5" customHeight="1" x14ac:dyDescent="0.15">
      <c r="B16" s="657"/>
      <c r="C16" s="644"/>
      <c r="D16" s="645"/>
      <c r="E16" s="645"/>
      <c r="F16" s="645"/>
      <c r="G16" s="645"/>
      <c r="H16" s="645"/>
      <c r="I16" s="645"/>
      <c r="J16" s="645"/>
      <c r="K16" s="645"/>
      <c r="L16" s="646"/>
      <c r="M16" s="662" t="s">
        <v>285</v>
      </c>
      <c r="N16" s="663"/>
      <c r="O16" s="663"/>
      <c r="P16" s="663"/>
      <c r="Q16" s="663"/>
      <c r="R16" s="663"/>
      <c r="S16" s="663"/>
      <c r="T16" s="663"/>
      <c r="U16" s="663"/>
      <c r="V16" s="663"/>
      <c r="W16" s="663"/>
      <c r="X16" s="663"/>
      <c r="Y16" s="663"/>
      <c r="Z16" s="663"/>
      <c r="AA16" s="663"/>
      <c r="AB16" s="663"/>
      <c r="AC16" s="663"/>
      <c r="AD16" s="663"/>
      <c r="AE16" s="663"/>
      <c r="AF16" s="663"/>
      <c r="AG16" s="663"/>
      <c r="AH16" s="663"/>
      <c r="AI16" s="663"/>
      <c r="AJ16" s="663"/>
      <c r="AK16" s="663"/>
      <c r="AL16" s="663"/>
      <c r="AM16" s="664"/>
    </row>
    <row r="17" spans="2:41" s="179" customFormat="1" ht="13.5" customHeight="1" x14ac:dyDescent="0.15">
      <c r="B17" s="657"/>
      <c r="C17" s="638"/>
      <c r="D17" s="639"/>
      <c r="E17" s="639"/>
      <c r="F17" s="639"/>
      <c r="G17" s="639"/>
      <c r="H17" s="639"/>
      <c r="I17" s="639"/>
      <c r="J17" s="639"/>
      <c r="K17" s="639"/>
      <c r="L17" s="640"/>
      <c r="M17" s="665" t="s">
        <v>286</v>
      </c>
      <c r="N17" s="666"/>
      <c r="O17" s="666"/>
      <c r="P17" s="666"/>
      <c r="Q17" s="666"/>
      <c r="R17" s="666"/>
      <c r="S17" s="666"/>
      <c r="T17" s="666"/>
      <c r="U17" s="666"/>
      <c r="V17" s="666"/>
      <c r="W17" s="666"/>
      <c r="X17" s="666"/>
      <c r="Y17" s="666"/>
      <c r="Z17" s="666"/>
      <c r="AA17" s="666"/>
      <c r="AB17" s="666"/>
      <c r="AC17" s="666"/>
      <c r="AD17" s="666"/>
      <c r="AE17" s="666"/>
      <c r="AF17" s="666"/>
      <c r="AG17" s="666"/>
      <c r="AH17" s="666"/>
      <c r="AI17" s="666"/>
      <c r="AJ17" s="666"/>
      <c r="AK17" s="666"/>
      <c r="AL17" s="666"/>
      <c r="AM17" s="667"/>
    </row>
    <row r="18" spans="2:41" s="179" customFormat="1" ht="14.25" customHeight="1" x14ac:dyDescent="0.15">
      <c r="B18" s="657"/>
      <c r="C18" s="668" t="s">
        <v>287</v>
      </c>
      <c r="D18" s="669"/>
      <c r="E18" s="669"/>
      <c r="F18" s="669"/>
      <c r="G18" s="669"/>
      <c r="H18" s="669"/>
      <c r="I18" s="669"/>
      <c r="J18" s="669"/>
      <c r="K18" s="669"/>
      <c r="L18" s="670"/>
      <c r="M18" s="617" t="s">
        <v>288</v>
      </c>
      <c r="N18" s="618"/>
      <c r="O18" s="618"/>
      <c r="P18" s="618"/>
      <c r="Q18" s="619"/>
      <c r="R18" s="192"/>
      <c r="S18" s="193"/>
      <c r="T18" s="193"/>
      <c r="U18" s="193"/>
      <c r="V18" s="193"/>
      <c r="W18" s="193"/>
      <c r="X18" s="193"/>
      <c r="Y18" s="193"/>
      <c r="Z18" s="194"/>
      <c r="AA18" s="617" t="s">
        <v>289</v>
      </c>
      <c r="AB18" s="618"/>
      <c r="AC18" s="618"/>
      <c r="AD18" s="618"/>
      <c r="AE18" s="619"/>
      <c r="AF18" s="195"/>
      <c r="AG18" s="196"/>
      <c r="AH18" s="187"/>
      <c r="AI18" s="187"/>
      <c r="AJ18" s="187"/>
      <c r="AK18" s="647"/>
      <c r="AL18" s="647"/>
      <c r="AM18" s="648"/>
    </row>
    <row r="19" spans="2:41" ht="14.25" customHeight="1" x14ac:dyDescent="0.15">
      <c r="B19" s="657"/>
      <c r="C19" s="649" t="s">
        <v>290</v>
      </c>
      <c r="D19" s="650"/>
      <c r="E19" s="650"/>
      <c r="F19" s="650"/>
      <c r="G19" s="650"/>
      <c r="H19" s="650"/>
      <c r="I19" s="650"/>
      <c r="J19" s="650"/>
      <c r="K19" s="650"/>
      <c r="L19" s="651"/>
      <c r="M19" s="197"/>
      <c r="N19" s="197"/>
      <c r="O19" s="197"/>
      <c r="P19" s="197"/>
      <c r="Q19" s="197"/>
      <c r="R19" s="197"/>
      <c r="S19" s="197"/>
      <c r="T19" s="197"/>
      <c r="V19" s="652" t="s">
        <v>291</v>
      </c>
      <c r="W19" s="653"/>
      <c r="X19" s="653"/>
      <c r="Y19" s="653"/>
      <c r="Z19" s="654"/>
      <c r="AA19" s="199"/>
      <c r="AB19" s="200"/>
      <c r="AC19" s="200"/>
      <c r="AD19" s="200"/>
      <c r="AE19" s="200"/>
      <c r="AF19" s="655"/>
      <c r="AG19" s="655"/>
      <c r="AH19" s="655"/>
      <c r="AI19" s="655"/>
      <c r="AJ19" s="655"/>
      <c r="AK19" s="655"/>
      <c r="AL19" s="655"/>
      <c r="AM19" s="201"/>
      <c r="AO19" s="198"/>
    </row>
    <row r="20" spans="2:41" ht="14.25" customHeight="1" x14ac:dyDescent="0.15">
      <c r="B20" s="657"/>
      <c r="C20" s="649" t="s">
        <v>292</v>
      </c>
      <c r="D20" s="650"/>
      <c r="E20" s="650"/>
      <c r="F20" s="650"/>
      <c r="G20" s="650"/>
      <c r="H20" s="650"/>
      <c r="I20" s="650"/>
      <c r="J20" s="650"/>
      <c r="K20" s="650"/>
      <c r="L20" s="651"/>
      <c r="M20" s="652" t="s">
        <v>293</v>
      </c>
      <c r="N20" s="653"/>
      <c r="O20" s="653"/>
      <c r="P20" s="653"/>
      <c r="Q20" s="654"/>
      <c r="R20" s="202"/>
      <c r="S20" s="203"/>
      <c r="T20" s="203"/>
      <c r="U20" s="203"/>
      <c r="V20" s="203"/>
      <c r="W20" s="203"/>
      <c r="X20" s="203"/>
      <c r="Y20" s="203"/>
      <c r="Z20" s="204"/>
      <c r="AA20" s="652" t="s">
        <v>294</v>
      </c>
      <c r="AB20" s="653"/>
      <c r="AC20" s="653"/>
      <c r="AD20" s="653"/>
      <c r="AE20" s="654"/>
      <c r="AF20" s="205"/>
      <c r="AG20" s="206"/>
      <c r="AH20" s="206"/>
      <c r="AI20" s="206"/>
      <c r="AJ20" s="206"/>
      <c r="AK20" s="206"/>
      <c r="AL20" s="206"/>
      <c r="AM20" s="201"/>
      <c r="AO20" s="198"/>
    </row>
    <row r="21" spans="2:41" ht="13.5" customHeight="1" x14ac:dyDescent="0.15">
      <c r="B21" s="657"/>
      <c r="C21" s="632" t="s">
        <v>295</v>
      </c>
      <c r="D21" s="633"/>
      <c r="E21" s="633"/>
      <c r="F21" s="633"/>
      <c r="G21" s="633"/>
      <c r="H21" s="633"/>
      <c r="I21" s="633"/>
      <c r="J21" s="633"/>
      <c r="K21" s="633"/>
      <c r="L21" s="634"/>
      <c r="M21" s="659" t="s">
        <v>296</v>
      </c>
      <c r="N21" s="660"/>
      <c r="O21" s="660"/>
      <c r="P21" s="660"/>
      <c r="Q21" s="660"/>
      <c r="R21" s="660"/>
      <c r="S21" s="660"/>
      <c r="T21" s="660"/>
      <c r="U21" s="660"/>
      <c r="V21" s="660"/>
      <c r="W21" s="660"/>
      <c r="X21" s="660"/>
      <c r="Y21" s="660"/>
      <c r="Z21" s="660"/>
      <c r="AA21" s="660"/>
      <c r="AB21" s="660"/>
      <c r="AC21" s="660"/>
      <c r="AD21" s="660"/>
      <c r="AE21" s="660"/>
      <c r="AF21" s="660"/>
      <c r="AG21" s="660"/>
      <c r="AH21" s="660"/>
      <c r="AI21" s="660"/>
      <c r="AJ21" s="660"/>
      <c r="AK21" s="660"/>
      <c r="AL21" s="660"/>
      <c r="AM21" s="661"/>
      <c r="AO21" s="198"/>
    </row>
    <row r="22" spans="2:41" ht="14.25" customHeight="1" x14ac:dyDescent="0.15">
      <c r="B22" s="657"/>
      <c r="C22" s="644"/>
      <c r="D22" s="645"/>
      <c r="E22" s="645"/>
      <c r="F22" s="645"/>
      <c r="G22" s="645"/>
      <c r="H22" s="645"/>
      <c r="I22" s="645"/>
      <c r="J22" s="645"/>
      <c r="K22" s="645"/>
      <c r="L22" s="646"/>
      <c r="M22" s="662" t="s">
        <v>297</v>
      </c>
      <c r="N22" s="663"/>
      <c r="O22" s="663"/>
      <c r="P22" s="663"/>
      <c r="Q22" s="663"/>
      <c r="R22" s="663"/>
      <c r="S22" s="663"/>
      <c r="T22" s="663"/>
      <c r="U22" s="663"/>
      <c r="V22" s="663"/>
      <c r="W22" s="663"/>
      <c r="X22" s="663"/>
      <c r="Y22" s="663"/>
      <c r="Z22" s="663"/>
      <c r="AA22" s="663"/>
      <c r="AB22" s="663"/>
      <c r="AC22" s="663"/>
      <c r="AD22" s="663"/>
      <c r="AE22" s="663"/>
      <c r="AF22" s="663"/>
      <c r="AG22" s="663"/>
      <c r="AH22" s="663"/>
      <c r="AI22" s="663"/>
      <c r="AJ22" s="663"/>
      <c r="AK22" s="663"/>
      <c r="AL22" s="663"/>
      <c r="AM22" s="664"/>
      <c r="AO22" s="198"/>
    </row>
    <row r="23" spans="2:41" x14ac:dyDescent="0.15">
      <c r="B23" s="658"/>
      <c r="C23" s="638"/>
      <c r="D23" s="639"/>
      <c r="E23" s="639"/>
      <c r="F23" s="639"/>
      <c r="G23" s="639"/>
      <c r="H23" s="639"/>
      <c r="I23" s="639"/>
      <c r="J23" s="639"/>
      <c r="K23" s="639"/>
      <c r="L23" s="640"/>
      <c r="M23" s="665"/>
      <c r="N23" s="666"/>
      <c r="O23" s="666"/>
      <c r="P23" s="666"/>
      <c r="Q23" s="666"/>
      <c r="R23" s="666"/>
      <c r="S23" s="666"/>
      <c r="T23" s="666"/>
      <c r="U23" s="666"/>
      <c r="V23" s="666"/>
      <c r="W23" s="666"/>
      <c r="X23" s="666"/>
      <c r="Y23" s="666"/>
      <c r="Z23" s="666"/>
      <c r="AA23" s="666"/>
      <c r="AB23" s="666"/>
      <c r="AC23" s="666"/>
      <c r="AD23" s="666"/>
      <c r="AE23" s="666"/>
      <c r="AF23" s="666"/>
      <c r="AG23" s="666"/>
      <c r="AH23" s="666"/>
      <c r="AI23" s="666"/>
      <c r="AJ23" s="666"/>
      <c r="AK23" s="666"/>
      <c r="AL23" s="666"/>
      <c r="AM23" s="667"/>
      <c r="AO23" s="198"/>
    </row>
    <row r="24" spans="2:41" ht="14.25" customHeight="1" x14ac:dyDescent="0.15">
      <c r="B24" s="629" t="s">
        <v>298</v>
      </c>
      <c r="C24" s="632" t="s">
        <v>299</v>
      </c>
      <c r="D24" s="633"/>
      <c r="E24" s="633"/>
      <c r="F24" s="633"/>
      <c r="G24" s="633"/>
      <c r="H24" s="633"/>
      <c r="I24" s="633"/>
      <c r="J24" s="633"/>
      <c r="K24" s="633"/>
      <c r="L24" s="634"/>
      <c r="M24" s="635"/>
      <c r="N24" s="636"/>
      <c r="O24" s="636"/>
      <c r="P24" s="636"/>
      <c r="Q24" s="636"/>
      <c r="R24" s="636"/>
      <c r="S24" s="636"/>
      <c r="T24" s="636"/>
      <c r="U24" s="636"/>
      <c r="V24" s="636"/>
      <c r="W24" s="636"/>
      <c r="X24" s="636"/>
      <c r="Y24" s="636"/>
      <c r="Z24" s="636"/>
      <c r="AA24" s="636"/>
      <c r="AB24" s="636"/>
      <c r="AC24" s="636"/>
      <c r="AD24" s="636"/>
      <c r="AE24" s="636"/>
      <c r="AF24" s="636"/>
      <c r="AG24" s="636"/>
      <c r="AH24" s="636"/>
      <c r="AI24" s="636"/>
      <c r="AJ24" s="636"/>
      <c r="AK24" s="636"/>
      <c r="AL24" s="636"/>
      <c r="AM24" s="637"/>
      <c r="AO24" s="198"/>
    </row>
    <row r="25" spans="2:41" ht="14.25" customHeight="1" x14ac:dyDescent="0.15">
      <c r="B25" s="630"/>
      <c r="C25" s="638" t="s">
        <v>300</v>
      </c>
      <c r="D25" s="639"/>
      <c r="E25" s="639"/>
      <c r="F25" s="639"/>
      <c r="G25" s="639"/>
      <c r="H25" s="639"/>
      <c r="I25" s="639"/>
      <c r="J25" s="639"/>
      <c r="K25" s="639"/>
      <c r="L25" s="640"/>
      <c r="M25" s="641"/>
      <c r="N25" s="642"/>
      <c r="O25" s="642"/>
      <c r="P25" s="642"/>
      <c r="Q25" s="642"/>
      <c r="R25" s="642"/>
      <c r="S25" s="642"/>
      <c r="T25" s="642"/>
      <c r="U25" s="642"/>
      <c r="V25" s="642"/>
      <c r="W25" s="642"/>
      <c r="X25" s="642"/>
      <c r="Y25" s="642"/>
      <c r="Z25" s="642"/>
      <c r="AA25" s="642"/>
      <c r="AB25" s="642"/>
      <c r="AC25" s="642"/>
      <c r="AD25" s="642"/>
      <c r="AE25" s="642"/>
      <c r="AF25" s="642"/>
      <c r="AG25" s="642"/>
      <c r="AH25" s="642"/>
      <c r="AI25" s="642"/>
      <c r="AJ25" s="642"/>
      <c r="AK25" s="642"/>
      <c r="AL25" s="642"/>
      <c r="AM25" s="643"/>
      <c r="AO25" s="198"/>
    </row>
    <row r="26" spans="2:41" ht="13.5" customHeight="1" x14ac:dyDescent="0.15">
      <c r="B26" s="630"/>
      <c r="C26" s="632" t="s">
        <v>301</v>
      </c>
      <c r="D26" s="633"/>
      <c r="E26" s="633"/>
      <c r="F26" s="633"/>
      <c r="G26" s="633"/>
      <c r="H26" s="633"/>
      <c r="I26" s="633"/>
      <c r="J26" s="633"/>
      <c r="K26" s="633"/>
      <c r="L26" s="634"/>
      <c r="M26" s="659" t="s">
        <v>302</v>
      </c>
      <c r="N26" s="660"/>
      <c r="O26" s="660"/>
      <c r="P26" s="660"/>
      <c r="Q26" s="660"/>
      <c r="R26" s="660"/>
      <c r="S26" s="660"/>
      <c r="T26" s="660"/>
      <c r="U26" s="660"/>
      <c r="V26" s="660"/>
      <c r="W26" s="660"/>
      <c r="X26" s="660"/>
      <c r="Y26" s="660"/>
      <c r="Z26" s="660"/>
      <c r="AA26" s="660"/>
      <c r="AB26" s="660"/>
      <c r="AC26" s="660"/>
      <c r="AD26" s="660"/>
      <c r="AE26" s="660"/>
      <c r="AF26" s="660"/>
      <c r="AG26" s="660"/>
      <c r="AH26" s="660"/>
      <c r="AI26" s="660"/>
      <c r="AJ26" s="660"/>
      <c r="AK26" s="660"/>
      <c r="AL26" s="660"/>
      <c r="AM26" s="661"/>
      <c r="AO26" s="198"/>
    </row>
    <row r="27" spans="2:41" ht="14.25" customHeight="1" x14ac:dyDescent="0.15">
      <c r="B27" s="630"/>
      <c r="C27" s="644"/>
      <c r="D27" s="645"/>
      <c r="E27" s="645"/>
      <c r="F27" s="645"/>
      <c r="G27" s="645"/>
      <c r="H27" s="645"/>
      <c r="I27" s="645"/>
      <c r="J27" s="645"/>
      <c r="K27" s="645"/>
      <c r="L27" s="646"/>
      <c r="M27" s="662" t="s">
        <v>303</v>
      </c>
      <c r="N27" s="663"/>
      <c r="O27" s="663"/>
      <c r="P27" s="663"/>
      <c r="Q27" s="663"/>
      <c r="R27" s="663"/>
      <c r="S27" s="663"/>
      <c r="T27" s="663"/>
      <c r="U27" s="663"/>
      <c r="V27" s="663"/>
      <c r="W27" s="663"/>
      <c r="X27" s="663"/>
      <c r="Y27" s="663"/>
      <c r="Z27" s="663"/>
      <c r="AA27" s="663"/>
      <c r="AB27" s="663"/>
      <c r="AC27" s="663"/>
      <c r="AD27" s="663"/>
      <c r="AE27" s="663"/>
      <c r="AF27" s="663"/>
      <c r="AG27" s="663"/>
      <c r="AH27" s="663"/>
      <c r="AI27" s="663"/>
      <c r="AJ27" s="663"/>
      <c r="AK27" s="663"/>
      <c r="AL27" s="663"/>
      <c r="AM27" s="664"/>
      <c r="AO27" s="198"/>
    </row>
    <row r="28" spans="2:41" x14ac:dyDescent="0.15">
      <c r="B28" s="630"/>
      <c r="C28" s="638"/>
      <c r="D28" s="639"/>
      <c r="E28" s="639"/>
      <c r="F28" s="639"/>
      <c r="G28" s="639"/>
      <c r="H28" s="639"/>
      <c r="I28" s="639"/>
      <c r="J28" s="639"/>
      <c r="K28" s="639"/>
      <c r="L28" s="640"/>
      <c r="M28" s="665"/>
      <c r="N28" s="666"/>
      <c r="O28" s="666"/>
      <c r="P28" s="666"/>
      <c r="Q28" s="666"/>
      <c r="R28" s="666"/>
      <c r="S28" s="666"/>
      <c r="T28" s="666"/>
      <c r="U28" s="666"/>
      <c r="V28" s="666"/>
      <c r="W28" s="666"/>
      <c r="X28" s="666"/>
      <c r="Y28" s="666"/>
      <c r="Z28" s="666"/>
      <c r="AA28" s="666"/>
      <c r="AB28" s="666"/>
      <c r="AC28" s="666"/>
      <c r="AD28" s="666"/>
      <c r="AE28" s="666"/>
      <c r="AF28" s="666"/>
      <c r="AG28" s="666"/>
      <c r="AH28" s="666"/>
      <c r="AI28" s="666"/>
      <c r="AJ28" s="666"/>
      <c r="AK28" s="666"/>
      <c r="AL28" s="666"/>
      <c r="AM28" s="667"/>
      <c r="AO28" s="198"/>
    </row>
    <row r="29" spans="2:41" ht="14.25" customHeight="1" x14ac:dyDescent="0.15">
      <c r="B29" s="630"/>
      <c r="C29" s="668" t="s">
        <v>304</v>
      </c>
      <c r="D29" s="669"/>
      <c r="E29" s="669"/>
      <c r="F29" s="669"/>
      <c r="G29" s="669"/>
      <c r="H29" s="669"/>
      <c r="I29" s="669"/>
      <c r="J29" s="669"/>
      <c r="K29" s="669"/>
      <c r="L29" s="670"/>
      <c r="M29" s="617" t="s">
        <v>288</v>
      </c>
      <c r="N29" s="618"/>
      <c r="O29" s="618"/>
      <c r="P29" s="618"/>
      <c r="Q29" s="619"/>
      <c r="R29" s="192"/>
      <c r="S29" s="193"/>
      <c r="T29" s="193"/>
      <c r="U29" s="193"/>
      <c r="V29" s="193"/>
      <c r="W29" s="193"/>
      <c r="X29" s="193"/>
      <c r="Y29" s="193"/>
      <c r="Z29" s="194"/>
      <c r="AA29" s="617" t="s">
        <v>289</v>
      </c>
      <c r="AB29" s="618"/>
      <c r="AC29" s="618"/>
      <c r="AD29" s="618"/>
      <c r="AE29" s="619"/>
      <c r="AF29" s="195"/>
      <c r="AG29" s="196"/>
      <c r="AH29" s="187"/>
      <c r="AI29" s="187"/>
      <c r="AJ29" s="187"/>
      <c r="AK29" s="647"/>
      <c r="AL29" s="647"/>
      <c r="AM29" s="648"/>
      <c r="AO29" s="198"/>
    </row>
    <row r="30" spans="2:41" ht="13.5" customHeight="1" x14ac:dyDescent="0.15">
      <c r="B30" s="630"/>
      <c r="C30" s="671" t="s">
        <v>305</v>
      </c>
      <c r="D30" s="672"/>
      <c r="E30" s="672"/>
      <c r="F30" s="672"/>
      <c r="G30" s="672"/>
      <c r="H30" s="672"/>
      <c r="I30" s="672"/>
      <c r="J30" s="672"/>
      <c r="K30" s="672"/>
      <c r="L30" s="673"/>
      <c r="M30" s="659" t="s">
        <v>296</v>
      </c>
      <c r="N30" s="660"/>
      <c r="O30" s="660"/>
      <c r="P30" s="660"/>
      <c r="Q30" s="660"/>
      <c r="R30" s="660"/>
      <c r="S30" s="660"/>
      <c r="T30" s="660"/>
      <c r="U30" s="660"/>
      <c r="V30" s="660"/>
      <c r="W30" s="660"/>
      <c r="X30" s="660"/>
      <c r="Y30" s="660"/>
      <c r="Z30" s="660"/>
      <c r="AA30" s="660"/>
      <c r="AB30" s="660"/>
      <c r="AC30" s="660"/>
      <c r="AD30" s="660"/>
      <c r="AE30" s="660"/>
      <c r="AF30" s="660"/>
      <c r="AG30" s="660"/>
      <c r="AH30" s="660"/>
      <c r="AI30" s="660"/>
      <c r="AJ30" s="660"/>
      <c r="AK30" s="660"/>
      <c r="AL30" s="660"/>
      <c r="AM30" s="661"/>
      <c r="AO30" s="198"/>
    </row>
    <row r="31" spans="2:41" ht="14.25" customHeight="1" x14ac:dyDescent="0.15">
      <c r="B31" s="630"/>
      <c r="C31" s="674"/>
      <c r="D31" s="675"/>
      <c r="E31" s="675"/>
      <c r="F31" s="675"/>
      <c r="G31" s="675"/>
      <c r="H31" s="675"/>
      <c r="I31" s="675"/>
      <c r="J31" s="675"/>
      <c r="K31" s="675"/>
      <c r="L31" s="676"/>
      <c r="M31" s="662" t="s">
        <v>306</v>
      </c>
      <c r="N31" s="663"/>
      <c r="O31" s="663"/>
      <c r="P31" s="663"/>
      <c r="Q31" s="663"/>
      <c r="R31" s="663"/>
      <c r="S31" s="663"/>
      <c r="T31" s="663"/>
      <c r="U31" s="663"/>
      <c r="V31" s="663"/>
      <c r="W31" s="663"/>
      <c r="X31" s="663"/>
      <c r="Y31" s="663"/>
      <c r="Z31" s="663"/>
      <c r="AA31" s="663"/>
      <c r="AB31" s="663"/>
      <c r="AC31" s="663"/>
      <c r="AD31" s="663"/>
      <c r="AE31" s="663"/>
      <c r="AF31" s="663"/>
      <c r="AG31" s="663"/>
      <c r="AH31" s="663"/>
      <c r="AI31" s="663"/>
      <c r="AJ31" s="663"/>
      <c r="AK31" s="663"/>
      <c r="AL31" s="663"/>
      <c r="AM31" s="664"/>
      <c r="AO31" s="198"/>
    </row>
    <row r="32" spans="2:41" x14ac:dyDescent="0.15">
      <c r="B32" s="630"/>
      <c r="C32" s="677"/>
      <c r="D32" s="678"/>
      <c r="E32" s="678"/>
      <c r="F32" s="678"/>
      <c r="G32" s="678"/>
      <c r="H32" s="678"/>
      <c r="I32" s="678"/>
      <c r="J32" s="678"/>
      <c r="K32" s="678"/>
      <c r="L32" s="679"/>
      <c r="M32" s="665"/>
      <c r="N32" s="666"/>
      <c r="O32" s="666"/>
      <c r="P32" s="666"/>
      <c r="Q32" s="666"/>
      <c r="R32" s="666"/>
      <c r="S32" s="666"/>
      <c r="T32" s="666"/>
      <c r="U32" s="666"/>
      <c r="V32" s="666"/>
      <c r="W32" s="666"/>
      <c r="X32" s="666"/>
      <c r="Y32" s="666"/>
      <c r="Z32" s="666"/>
      <c r="AA32" s="666"/>
      <c r="AB32" s="666"/>
      <c r="AC32" s="666"/>
      <c r="AD32" s="666"/>
      <c r="AE32" s="666"/>
      <c r="AF32" s="666"/>
      <c r="AG32" s="666"/>
      <c r="AH32" s="666"/>
      <c r="AI32" s="666"/>
      <c r="AJ32" s="666"/>
      <c r="AK32" s="666"/>
      <c r="AL32" s="666"/>
      <c r="AM32" s="667"/>
      <c r="AO32" s="198"/>
    </row>
    <row r="33" spans="2:41" ht="14.25" customHeight="1" x14ac:dyDescent="0.15">
      <c r="B33" s="630"/>
      <c r="C33" s="668" t="s">
        <v>287</v>
      </c>
      <c r="D33" s="669"/>
      <c r="E33" s="669"/>
      <c r="F33" s="669"/>
      <c r="G33" s="669"/>
      <c r="H33" s="669"/>
      <c r="I33" s="669"/>
      <c r="J33" s="669"/>
      <c r="K33" s="669"/>
      <c r="L33" s="670"/>
      <c r="M33" s="617" t="s">
        <v>288</v>
      </c>
      <c r="N33" s="618"/>
      <c r="O33" s="618"/>
      <c r="P33" s="618"/>
      <c r="Q33" s="619"/>
      <c r="R33" s="195"/>
      <c r="S33" s="196"/>
      <c r="T33" s="196"/>
      <c r="U33" s="196"/>
      <c r="V33" s="196"/>
      <c r="W33" s="196"/>
      <c r="X33" s="196"/>
      <c r="Y33" s="196"/>
      <c r="Z33" s="207"/>
      <c r="AA33" s="617" t="s">
        <v>289</v>
      </c>
      <c r="AB33" s="618"/>
      <c r="AC33" s="618"/>
      <c r="AD33" s="618"/>
      <c r="AE33" s="619"/>
      <c r="AF33" s="195"/>
      <c r="AG33" s="196"/>
      <c r="AH33" s="187"/>
      <c r="AI33" s="187"/>
      <c r="AJ33" s="187"/>
      <c r="AK33" s="647"/>
      <c r="AL33" s="647"/>
      <c r="AM33" s="648"/>
      <c r="AO33" s="198"/>
    </row>
    <row r="34" spans="2:41" ht="14.25" customHeight="1" x14ac:dyDescent="0.15">
      <c r="B34" s="630"/>
      <c r="C34" s="668" t="s">
        <v>307</v>
      </c>
      <c r="D34" s="669"/>
      <c r="E34" s="669"/>
      <c r="F34" s="669"/>
      <c r="G34" s="669"/>
      <c r="H34" s="669"/>
      <c r="I34" s="669"/>
      <c r="J34" s="669"/>
      <c r="K34" s="669"/>
      <c r="L34" s="670"/>
      <c r="M34" s="652"/>
      <c r="N34" s="653"/>
      <c r="O34" s="653"/>
      <c r="P34" s="653"/>
      <c r="Q34" s="653"/>
      <c r="R34" s="653"/>
      <c r="S34" s="653"/>
      <c r="T34" s="653"/>
      <c r="U34" s="653"/>
      <c r="V34" s="653"/>
      <c r="W34" s="653"/>
      <c r="X34" s="653"/>
      <c r="Y34" s="653"/>
      <c r="Z34" s="653"/>
      <c r="AA34" s="653"/>
      <c r="AB34" s="653"/>
      <c r="AC34" s="653"/>
      <c r="AD34" s="653"/>
      <c r="AE34" s="653"/>
      <c r="AF34" s="653"/>
      <c r="AG34" s="653"/>
      <c r="AH34" s="653"/>
      <c r="AI34" s="653"/>
      <c r="AJ34" s="653"/>
      <c r="AK34" s="653"/>
      <c r="AL34" s="653"/>
      <c r="AM34" s="654"/>
      <c r="AO34" s="198"/>
    </row>
    <row r="35" spans="2:41" ht="13.5" customHeight="1" x14ac:dyDescent="0.15">
      <c r="B35" s="630"/>
      <c r="C35" s="632" t="s">
        <v>308</v>
      </c>
      <c r="D35" s="633"/>
      <c r="E35" s="633"/>
      <c r="F35" s="633"/>
      <c r="G35" s="633"/>
      <c r="H35" s="633"/>
      <c r="I35" s="633"/>
      <c r="J35" s="633"/>
      <c r="K35" s="633"/>
      <c r="L35" s="634"/>
      <c r="M35" s="659" t="s">
        <v>296</v>
      </c>
      <c r="N35" s="660"/>
      <c r="O35" s="660"/>
      <c r="P35" s="660"/>
      <c r="Q35" s="660"/>
      <c r="R35" s="660"/>
      <c r="S35" s="660"/>
      <c r="T35" s="660"/>
      <c r="U35" s="660"/>
      <c r="V35" s="660"/>
      <c r="W35" s="660"/>
      <c r="X35" s="660"/>
      <c r="Y35" s="660"/>
      <c r="Z35" s="660"/>
      <c r="AA35" s="660"/>
      <c r="AB35" s="660"/>
      <c r="AC35" s="660"/>
      <c r="AD35" s="660"/>
      <c r="AE35" s="660"/>
      <c r="AF35" s="660"/>
      <c r="AG35" s="660"/>
      <c r="AH35" s="660"/>
      <c r="AI35" s="660"/>
      <c r="AJ35" s="660"/>
      <c r="AK35" s="660"/>
      <c r="AL35" s="660"/>
      <c r="AM35" s="661"/>
      <c r="AO35" s="198"/>
    </row>
    <row r="36" spans="2:41" ht="14.25" customHeight="1" x14ac:dyDescent="0.15">
      <c r="B36" s="630"/>
      <c r="C36" s="644"/>
      <c r="D36" s="645"/>
      <c r="E36" s="645"/>
      <c r="F36" s="645"/>
      <c r="G36" s="645"/>
      <c r="H36" s="645"/>
      <c r="I36" s="645"/>
      <c r="J36" s="645"/>
      <c r="K36" s="645"/>
      <c r="L36" s="646"/>
      <c r="M36" s="662" t="s">
        <v>306</v>
      </c>
      <c r="N36" s="663"/>
      <c r="O36" s="663"/>
      <c r="P36" s="663"/>
      <c r="Q36" s="663"/>
      <c r="R36" s="663"/>
      <c r="S36" s="663"/>
      <c r="T36" s="663"/>
      <c r="U36" s="663"/>
      <c r="V36" s="663"/>
      <c r="W36" s="663"/>
      <c r="X36" s="663"/>
      <c r="Y36" s="663"/>
      <c r="Z36" s="663"/>
      <c r="AA36" s="663"/>
      <c r="AB36" s="663"/>
      <c r="AC36" s="663"/>
      <c r="AD36" s="663"/>
      <c r="AE36" s="663"/>
      <c r="AF36" s="663"/>
      <c r="AG36" s="663"/>
      <c r="AH36" s="663"/>
      <c r="AI36" s="663"/>
      <c r="AJ36" s="663"/>
      <c r="AK36" s="663"/>
      <c r="AL36" s="663"/>
      <c r="AM36" s="664"/>
      <c r="AO36" s="198"/>
    </row>
    <row r="37" spans="2:41" x14ac:dyDescent="0.15">
      <c r="B37" s="631"/>
      <c r="C37" s="638"/>
      <c r="D37" s="639"/>
      <c r="E37" s="639"/>
      <c r="F37" s="639"/>
      <c r="G37" s="639"/>
      <c r="H37" s="639"/>
      <c r="I37" s="639"/>
      <c r="J37" s="639"/>
      <c r="K37" s="639"/>
      <c r="L37" s="640"/>
      <c r="M37" s="665"/>
      <c r="N37" s="666"/>
      <c r="O37" s="666"/>
      <c r="P37" s="666"/>
      <c r="Q37" s="666"/>
      <c r="R37" s="666"/>
      <c r="S37" s="666"/>
      <c r="T37" s="666"/>
      <c r="U37" s="666"/>
      <c r="V37" s="666"/>
      <c r="W37" s="666"/>
      <c r="X37" s="666"/>
      <c r="Y37" s="666"/>
      <c r="Z37" s="666"/>
      <c r="AA37" s="666"/>
      <c r="AB37" s="666"/>
      <c r="AC37" s="666"/>
      <c r="AD37" s="666"/>
      <c r="AE37" s="666"/>
      <c r="AF37" s="666"/>
      <c r="AG37" s="666"/>
      <c r="AH37" s="666"/>
      <c r="AI37" s="666"/>
      <c r="AJ37" s="666"/>
      <c r="AK37" s="666"/>
      <c r="AL37" s="666"/>
      <c r="AM37" s="667"/>
      <c r="AO37" s="198"/>
    </row>
    <row r="38" spans="2:41" ht="13.5" customHeight="1" x14ac:dyDescent="0.15">
      <c r="B38" s="629" t="s">
        <v>309</v>
      </c>
      <c r="C38" s="681" t="s">
        <v>310</v>
      </c>
      <c r="D38" s="682"/>
      <c r="E38" s="682"/>
      <c r="F38" s="682"/>
      <c r="G38" s="682"/>
      <c r="H38" s="682"/>
      <c r="I38" s="682"/>
      <c r="J38" s="682"/>
      <c r="K38" s="682"/>
      <c r="L38" s="682"/>
      <c r="M38" s="682"/>
      <c r="N38" s="691"/>
      <c r="O38" s="695" t="s">
        <v>311</v>
      </c>
      <c r="P38" s="696"/>
      <c r="Q38" s="699" t="s">
        <v>312</v>
      </c>
      <c r="R38" s="682"/>
      <c r="S38" s="682"/>
      <c r="T38" s="682"/>
      <c r="U38" s="683"/>
      <c r="V38" s="700" t="s">
        <v>313</v>
      </c>
      <c r="W38" s="701"/>
      <c r="X38" s="701"/>
      <c r="Y38" s="701"/>
      <c r="Z38" s="701"/>
      <c r="AA38" s="701"/>
      <c r="AB38" s="701"/>
      <c r="AC38" s="702"/>
      <c r="AD38" s="681" t="s">
        <v>314</v>
      </c>
      <c r="AE38" s="682"/>
      <c r="AF38" s="682"/>
      <c r="AG38" s="682"/>
      <c r="AH38" s="683"/>
      <c r="AI38" s="681" t="s">
        <v>315</v>
      </c>
      <c r="AJ38" s="682"/>
      <c r="AK38" s="682"/>
      <c r="AL38" s="682"/>
      <c r="AM38" s="683"/>
      <c r="AO38" s="198"/>
    </row>
    <row r="39" spans="2:41" ht="14.25" customHeight="1" x14ac:dyDescent="0.15">
      <c r="B39" s="630"/>
      <c r="C39" s="692"/>
      <c r="D39" s="693"/>
      <c r="E39" s="693"/>
      <c r="F39" s="693"/>
      <c r="G39" s="693"/>
      <c r="H39" s="693"/>
      <c r="I39" s="693"/>
      <c r="J39" s="693"/>
      <c r="K39" s="693"/>
      <c r="L39" s="693"/>
      <c r="M39" s="693"/>
      <c r="N39" s="694"/>
      <c r="O39" s="697"/>
      <c r="P39" s="698"/>
      <c r="Q39" s="684" t="s">
        <v>316</v>
      </c>
      <c r="R39" s="685"/>
      <c r="S39" s="685"/>
      <c r="T39" s="685"/>
      <c r="U39" s="686"/>
      <c r="V39" s="687"/>
      <c r="W39" s="688"/>
      <c r="X39" s="688"/>
      <c r="Y39" s="688"/>
      <c r="Z39" s="688"/>
      <c r="AA39" s="688"/>
      <c r="AB39" s="688"/>
      <c r="AC39" s="689"/>
      <c r="AD39" s="690" t="s">
        <v>316</v>
      </c>
      <c r="AE39" s="685"/>
      <c r="AF39" s="685"/>
      <c r="AG39" s="685"/>
      <c r="AH39" s="686"/>
      <c r="AI39" s="690" t="s">
        <v>317</v>
      </c>
      <c r="AJ39" s="685"/>
      <c r="AK39" s="685"/>
      <c r="AL39" s="685"/>
      <c r="AM39" s="686"/>
      <c r="AO39" s="198"/>
    </row>
    <row r="40" spans="2:41" ht="14.25" customHeight="1" x14ac:dyDescent="0.15">
      <c r="B40" s="630"/>
      <c r="C40" s="657" t="s">
        <v>318</v>
      </c>
      <c r="D40" s="208"/>
      <c r="E40" s="650" t="s">
        <v>77</v>
      </c>
      <c r="F40" s="650"/>
      <c r="G40" s="650"/>
      <c r="H40" s="650"/>
      <c r="I40" s="650"/>
      <c r="J40" s="650"/>
      <c r="K40" s="650"/>
      <c r="L40" s="650"/>
      <c r="M40" s="650"/>
      <c r="N40" s="680"/>
      <c r="O40" s="209"/>
      <c r="P40" s="210"/>
      <c r="Q40" s="200"/>
      <c r="R40" s="200"/>
      <c r="S40" s="200"/>
      <c r="T40" s="200"/>
      <c r="U40" s="211"/>
      <c r="V40" s="668" t="s">
        <v>319</v>
      </c>
      <c r="W40" s="669"/>
      <c r="X40" s="669"/>
      <c r="Y40" s="669"/>
      <c r="Z40" s="669"/>
      <c r="AA40" s="669"/>
      <c r="AB40" s="669"/>
      <c r="AC40" s="670"/>
      <c r="AD40" s="212"/>
      <c r="AE40" s="203"/>
      <c r="AF40" s="203"/>
      <c r="AG40" s="203"/>
      <c r="AH40" s="204"/>
      <c r="AI40" s="206"/>
      <c r="AJ40" s="206"/>
      <c r="AK40" s="206"/>
      <c r="AL40" s="206"/>
      <c r="AM40" s="201"/>
      <c r="AO40" s="198"/>
    </row>
    <row r="41" spans="2:41" ht="14.25" customHeight="1" x14ac:dyDescent="0.15">
      <c r="B41" s="630"/>
      <c r="C41" s="657"/>
      <c r="D41" s="208"/>
      <c r="E41" s="650" t="s">
        <v>320</v>
      </c>
      <c r="F41" s="650"/>
      <c r="G41" s="650"/>
      <c r="H41" s="650"/>
      <c r="I41" s="650"/>
      <c r="J41" s="650"/>
      <c r="K41" s="650"/>
      <c r="L41" s="650"/>
      <c r="M41" s="650"/>
      <c r="N41" s="680"/>
      <c r="O41" s="209"/>
      <c r="P41" s="210"/>
      <c r="Q41" s="200"/>
      <c r="R41" s="200"/>
      <c r="S41" s="200"/>
      <c r="T41" s="200"/>
      <c r="U41" s="211"/>
      <c r="V41" s="668" t="s">
        <v>321</v>
      </c>
      <c r="W41" s="669"/>
      <c r="X41" s="669"/>
      <c r="Y41" s="669"/>
      <c r="Z41" s="669"/>
      <c r="AA41" s="669"/>
      <c r="AB41" s="669"/>
      <c r="AC41" s="670"/>
      <c r="AD41" s="212"/>
      <c r="AE41" s="203"/>
      <c r="AF41" s="203"/>
      <c r="AG41" s="203"/>
      <c r="AH41" s="204"/>
      <c r="AI41" s="206"/>
      <c r="AJ41" s="206"/>
      <c r="AK41" s="206"/>
      <c r="AL41" s="206"/>
      <c r="AM41" s="201"/>
      <c r="AO41" s="198"/>
    </row>
    <row r="42" spans="2:41" ht="14.25" customHeight="1" x14ac:dyDescent="0.15">
      <c r="B42" s="630"/>
      <c r="C42" s="657"/>
      <c r="D42" s="208"/>
      <c r="E42" s="650" t="s">
        <v>47</v>
      </c>
      <c r="F42" s="650"/>
      <c r="G42" s="650"/>
      <c r="H42" s="650"/>
      <c r="I42" s="650"/>
      <c r="J42" s="650"/>
      <c r="K42" s="650"/>
      <c r="L42" s="650"/>
      <c r="M42" s="650"/>
      <c r="N42" s="680"/>
      <c r="O42" s="209"/>
      <c r="P42" s="210"/>
      <c r="Q42" s="200"/>
      <c r="R42" s="200"/>
      <c r="S42" s="200"/>
      <c r="T42" s="200"/>
      <c r="U42" s="211"/>
      <c r="V42" s="668" t="s">
        <v>322</v>
      </c>
      <c r="W42" s="669"/>
      <c r="X42" s="669"/>
      <c r="Y42" s="669"/>
      <c r="Z42" s="669"/>
      <c r="AA42" s="669"/>
      <c r="AB42" s="669"/>
      <c r="AC42" s="670"/>
      <c r="AD42" s="212"/>
      <c r="AE42" s="213"/>
      <c r="AF42" s="213"/>
      <c r="AG42" s="213"/>
      <c r="AH42" s="204"/>
      <c r="AI42" s="206"/>
      <c r="AJ42" s="206"/>
      <c r="AK42" s="206"/>
      <c r="AL42" s="206"/>
      <c r="AM42" s="201"/>
      <c r="AO42" s="198"/>
    </row>
    <row r="43" spans="2:41" ht="14.25" customHeight="1" x14ac:dyDescent="0.15">
      <c r="B43" s="630"/>
      <c r="C43" s="657"/>
      <c r="D43" s="208"/>
      <c r="E43" s="650" t="s">
        <v>323</v>
      </c>
      <c r="F43" s="650"/>
      <c r="G43" s="650"/>
      <c r="H43" s="650"/>
      <c r="I43" s="650"/>
      <c r="J43" s="650"/>
      <c r="K43" s="650"/>
      <c r="L43" s="650"/>
      <c r="M43" s="650"/>
      <c r="N43" s="680"/>
      <c r="O43" s="209"/>
      <c r="P43" s="210"/>
      <c r="Q43" s="200"/>
      <c r="R43" s="200"/>
      <c r="S43" s="200"/>
      <c r="T43" s="200"/>
      <c r="U43" s="211"/>
      <c r="V43" s="668" t="s">
        <v>322</v>
      </c>
      <c r="W43" s="669"/>
      <c r="X43" s="669"/>
      <c r="Y43" s="669"/>
      <c r="Z43" s="669"/>
      <c r="AA43" s="669"/>
      <c r="AB43" s="669"/>
      <c r="AC43" s="670"/>
      <c r="AD43" s="212"/>
      <c r="AE43" s="203"/>
      <c r="AF43" s="203"/>
      <c r="AG43" s="203"/>
      <c r="AH43" s="204"/>
      <c r="AI43" s="206"/>
      <c r="AJ43" s="206"/>
      <c r="AK43" s="206"/>
      <c r="AL43" s="206"/>
      <c r="AM43" s="201"/>
      <c r="AO43" s="198"/>
    </row>
    <row r="44" spans="2:41" ht="14.25" customHeight="1" x14ac:dyDescent="0.15">
      <c r="B44" s="630"/>
      <c r="C44" s="657"/>
      <c r="D44" s="208"/>
      <c r="E44" s="650" t="s">
        <v>324</v>
      </c>
      <c r="F44" s="650"/>
      <c r="G44" s="650"/>
      <c r="H44" s="650"/>
      <c r="I44" s="650"/>
      <c r="J44" s="650"/>
      <c r="K44" s="650"/>
      <c r="L44" s="650"/>
      <c r="M44" s="650"/>
      <c r="N44" s="680"/>
      <c r="O44" s="209"/>
      <c r="P44" s="210"/>
      <c r="Q44" s="200"/>
      <c r="R44" s="200"/>
      <c r="S44" s="200"/>
      <c r="T44" s="200"/>
      <c r="U44" s="211"/>
      <c r="V44" s="668" t="s">
        <v>322</v>
      </c>
      <c r="W44" s="669"/>
      <c r="X44" s="669"/>
      <c r="Y44" s="669"/>
      <c r="Z44" s="669"/>
      <c r="AA44" s="669"/>
      <c r="AB44" s="669"/>
      <c r="AC44" s="670"/>
      <c r="AD44" s="212"/>
      <c r="AE44" s="203"/>
      <c r="AF44" s="203"/>
      <c r="AG44" s="203"/>
      <c r="AH44" s="204"/>
      <c r="AI44" s="206"/>
      <c r="AJ44" s="206"/>
      <c r="AK44" s="206"/>
      <c r="AL44" s="206"/>
      <c r="AM44" s="201"/>
      <c r="AO44" s="198"/>
    </row>
    <row r="45" spans="2:41" ht="14.25" customHeight="1" x14ac:dyDescent="0.15">
      <c r="B45" s="630"/>
      <c r="C45" s="657"/>
      <c r="D45" s="208"/>
      <c r="E45" s="650" t="s">
        <v>49</v>
      </c>
      <c r="F45" s="650"/>
      <c r="G45" s="650"/>
      <c r="H45" s="650"/>
      <c r="I45" s="650"/>
      <c r="J45" s="650"/>
      <c r="K45" s="650"/>
      <c r="L45" s="650"/>
      <c r="M45" s="650"/>
      <c r="N45" s="680"/>
      <c r="O45" s="209"/>
      <c r="P45" s="210"/>
      <c r="Q45" s="200"/>
      <c r="R45" s="200"/>
      <c r="S45" s="200"/>
      <c r="T45" s="200"/>
      <c r="U45" s="211"/>
      <c r="V45" s="668" t="s">
        <v>325</v>
      </c>
      <c r="W45" s="669"/>
      <c r="X45" s="669"/>
      <c r="Y45" s="669"/>
      <c r="Z45" s="669"/>
      <c r="AA45" s="669"/>
      <c r="AB45" s="669"/>
      <c r="AC45" s="670"/>
      <c r="AD45" s="212"/>
      <c r="AE45" s="203"/>
      <c r="AF45" s="203"/>
      <c r="AG45" s="203"/>
      <c r="AH45" s="204"/>
      <c r="AI45" s="206"/>
      <c r="AJ45" s="206"/>
      <c r="AK45" s="206"/>
      <c r="AL45" s="206"/>
      <c r="AM45" s="201"/>
      <c r="AO45" s="198"/>
    </row>
    <row r="46" spans="2:41" ht="14.25" customHeight="1" x14ac:dyDescent="0.15">
      <c r="B46" s="630"/>
      <c r="C46" s="657"/>
      <c r="D46" s="208"/>
      <c r="E46" s="650" t="s">
        <v>326</v>
      </c>
      <c r="F46" s="650"/>
      <c r="G46" s="650"/>
      <c r="H46" s="650"/>
      <c r="I46" s="650"/>
      <c r="J46" s="650"/>
      <c r="K46" s="650"/>
      <c r="L46" s="650"/>
      <c r="M46" s="650"/>
      <c r="N46" s="680"/>
      <c r="O46" s="209"/>
      <c r="P46" s="210"/>
      <c r="Q46" s="200"/>
      <c r="R46" s="200"/>
      <c r="S46" s="200"/>
      <c r="T46" s="200"/>
      <c r="U46" s="211"/>
      <c r="V46" s="668" t="s">
        <v>322</v>
      </c>
      <c r="W46" s="669"/>
      <c r="X46" s="669"/>
      <c r="Y46" s="669"/>
      <c r="Z46" s="669"/>
      <c r="AA46" s="669"/>
      <c r="AB46" s="669"/>
      <c r="AC46" s="670"/>
      <c r="AD46" s="212"/>
      <c r="AE46" s="203"/>
      <c r="AF46" s="203"/>
      <c r="AG46" s="203"/>
      <c r="AH46" s="204"/>
      <c r="AI46" s="206"/>
      <c r="AJ46" s="206"/>
      <c r="AK46" s="206"/>
      <c r="AL46" s="206"/>
      <c r="AM46" s="201"/>
      <c r="AO46" s="198"/>
    </row>
    <row r="47" spans="2:41" ht="14.25" customHeight="1" x14ac:dyDescent="0.15">
      <c r="B47" s="630"/>
      <c r="C47" s="657"/>
      <c r="D47" s="208"/>
      <c r="E47" s="650" t="s">
        <v>327</v>
      </c>
      <c r="F47" s="650"/>
      <c r="G47" s="650"/>
      <c r="H47" s="650"/>
      <c r="I47" s="650"/>
      <c r="J47" s="650"/>
      <c r="K47" s="650"/>
      <c r="L47" s="650"/>
      <c r="M47" s="650"/>
      <c r="N47" s="680"/>
      <c r="O47" s="209"/>
      <c r="P47" s="210"/>
      <c r="Q47" s="200"/>
      <c r="R47" s="200"/>
      <c r="S47" s="200"/>
      <c r="T47" s="200"/>
      <c r="U47" s="211"/>
      <c r="V47" s="668" t="s">
        <v>322</v>
      </c>
      <c r="W47" s="669"/>
      <c r="X47" s="669"/>
      <c r="Y47" s="669"/>
      <c r="Z47" s="669"/>
      <c r="AA47" s="669"/>
      <c r="AB47" s="669"/>
      <c r="AC47" s="670"/>
      <c r="AD47" s="212"/>
      <c r="AE47" s="203"/>
      <c r="AF47" s="203"/>
      <c r="AG47" s="203"/>
      <c r="AH47" s="204"/>
      <c r="AI47" s="206"/>
      <c r="AJ47" s="206"/>
      <c r="AK47" s="206"/>
      <c r="AL47" s="206"/>
      <c r="AM47" s="201"/>
      <c r="AO47" s="198"/>
    </row>
    <row r="48" spans="2:41" ht="14.25" customHeight="1" x14ac:dyDescent="0.15">
      <c r="B48" s="630"/>
      <c r="C48" s="657"/>
      <c r="D48" s="208"/>
      <c r="E48" s="650" t="s">
        <v>328</v>
      </c>
      <c r="F48" s="650"/>
      <c r="G48" s="650"/>
      <c r="H48" s="650"/>
      <c r="I48" s="650"/>
      <c r="J48" s="650"/>
      <c r="K48" s="650"/>
      <c r="L48" s="650"/>
      <c r="M48" s="650"/>
      <c r="N48" s="680"/>
      <c r="O48" s="209"/>
      <c r="P48" s="210"/>
      <c r="Q48" s="200"/>
      <c r="R48" s="200"/>
      <c r="S48" s="200"/>
      <c r="T48" s="200"/>
      <c r="U48" s="211"/>
      <c r="V48" s="668" t="s">
        <v>322</v>
      </c>
      <c r="W48" s="669"/>
      <c r="X48" s="669"/>
      <c r="Y48" s="669"/>
      <c r="Z48" s="669"/>
      <c r="AA48" s="669"/>
      <c r="AB48" s="669"/>
      <c r="AC48" s="670"/>
      <c r="AD48" s="212"/>
      <c r="AE48" s="203"/>
      <c r="AF48" s="203"/>
      <c r="AG48" s="203"/>
      <c r="AH48" s="204"/>
      <c r="AI48" s="206"/>
      <c r="AJ48" s="206"/>
      <c r="AK48" s="206"/>
      <c r="AL48" s="206"/>
      <c r="AM48" s="201"/>
      <c r="AO48" s="198"/>
    </row>
    <row r="49" spans="2:41" ht="14.25" customHeight="1" x14ac:dyDescent="0.15">
      <c r="B49" s="630"/>
      <c r="C49" s="657"/>
      <c r="D49" s="208"/>
      <c r="E49" s="650" t="s">
        <v>329</v>
      </c>
      <c r="F49" s="650"/>
      <c r="G49" s="650"/>
      <c r="H49" s="650"/>
      <c r="I49" s="650"/>
      <c r="J49" s="650"/>
      <c r="K49" s="650"/>
      <c r="L49" s="650"/>
      <c r="M49" s="650"/>
      <c r="N49" s="680"/>
      <c r="O49" s="209"/>
      <c r="P49" s="210"/>
      <c r="Q49" s="200"/>
      <c r="R49" s="200"/>
      <c r="S49" s="200"/>
      <c r="T49" s="200"/>
      <c r="U49" s="211"/>
      <c r="V49" s="668" t="s">
        <v>330</v>
      </c>
      <c r="W49" s="669"/>
      <c r="X49" s="669"/>
      <c r="Y49" s="669"/>
      <c r="Z49" s="669"/>
      <c r="AA49" s="669"/>
      <c r="AB49" s="669"/>
      <c r="AC49" s="670"/>
      <c r="AD49" s="212"/>
      <c r="AE49" s="203"/>
      <c r="AF49" s="203"/>
      <c r="AG49" s="203"/>
      <c r="AH49" s="204"/>
      <c r="AI49" s="206"/>
      <c r="AJ49" s="206"/>
      <c r="AK49" s="206"/>
      <c r="AL49" s="206"/>
      <c r="AM49" s="201"/>
      <c r="AO49" s="198"/>
    </row>
    <row r="50" spans="2:41" ht="14.25" customHeight="1" x14ac:dyDescent="0.15">
      <c r="B50" s="630"/>
      <c r="C50" s="657"/>
      <c r="D50" s="214"/>
      <c r="E50" s="650" t="s">
        <v>331</v>
      </c>
      <c r="F50" s="650"/>
      <c r="G50" s="650"/>
      <c r="H50" s="650"/>
      <c r="I50" s="650"/>
      <c r="J50" s="650"/>
      <c r="K50" s="650"/>
      <c r="L50" s="650"/>
      <c r="M50" s="650"/>
      <c r="N50" s="680"/>
      <c r="O50" s="215"/>
      <c r="P50" s="216"/>
      <c r="Q50" s="217"/>
      <c r="R50" s="217"/>
      <c r="S50" s="217"/>
      <c r="T50" s="217"/>
      <c r="U50" s="218"/>
      <c r="V50" s="668" t="s">
        <v>319</v>
      </c>
      <c r="W50" s="669"/>
      <c r="X50" s="669"/>
      <c r="Y50" s="669"/>
      <c r="Z50" s="669"/>
      <c r="AA50" s="669"/>
      <c r="AB50" s="669"/>
      <c r="AC50" s="670"/>
      <c r="AD50" s="219"/>
      <c r="AE50" s="220"/>
      <c r="AF50" s="220"/>
      <c r="AG50" s="220"/>
      <c r="AH50" s="221"/>
      <c r="AI50" s="222"/>
      <c r="AJ50" s="222"/>
      <c r="AK50" s="222"/>
      <c r="AL50" s="222"/>
      <c r="AM50" s="223"/>
      <c r="AO50" s="198"/>
    </row>
    <row r="51" spans="2:41" ht="14.25" customHeight="1" x14ac:dyDescent="0.15">
      <c r="B51" s="630"/>
      <c r="C51" s="657"/>
      <c r="D51" s="208"/>
      <c r="E51" s="703" t="s">
        <v>332</v>
      </c>
      <c r="F51" s="703"/>
      <c r="G51" s="703"/>
      <c r="H51" s="703"/>
      <c r="I51" s="703"/>
      <c r="J51" s="703"/>
      <c r="K51" s="703"/>
      <c r="L51" s="703"/>
      <c r="M51" s="703"/>
      <c r="N51" s="704"/>
      <c r="O51" s="209"/>
      <c r="P51" s="210"/>
      <c r="Q51" s="200"/>
      <c r="R51" s="200"/>
      <c r="S51" s="200"/>
      <c r="T51" s="200"/>
      <c r="U51" s="211"/>
      <c r="V51" s="668" t="s">
        <v>322</v>
      </c>
      <c r="W51" s="669"/>
      <c r="X51" s="669"/>
      <c r="Y51" s="669"/>
      <c r="Z51" s="669"/>
      <c r="AA51" s="669"/>
      <c r="AB51" s="669"/>
      <c r="AC51" s="670"/>
      <c r="AD51" s="212"/>
      <c r="AE51" s="203"/>
      <c r="AF51" s="203"/>
      <c r="AG51" s="203"/>
      <c r="AH51" s="204"/>
      <c r="AI51" s="206"/>
      <c r="AJ51" s="206"/>
      <c r="AK51" s="206"/>
      <c r="AL51" s="206"/>
      <c r="AM51" s="201"/>
      <c r="AO51" s="198"/>
    </row>
    <row r="52" spans="2:41" ht="14.25" customHeight="1" x14ac:dyDescent="0.15">
      <c r="B52" s="630"/>
      <c r="C52" s="657"/>
      <c r="D52" s="208"/>
      <c r="E52" s="703" t="s">
        <v>333</v>
      </c>
      <c r="F52" s="703"/>
      <c r="G52" s="703"/>
      <c r="H52" s="703"/>
      <c r="I52" s="703"/>
      <c r="J52" s="703"/>
      <c r="K52" s="703"/>
      <c r="L52" s="703"/>
      <c r="M52" s="703"/>
      <c r="N52" s="704"/>
      <c r="O52" s="209"/>
      <c r="P52" s="210"/>
      <c r="Q52" s="200"/>
      <c r="R52" s="200"/>
      <c r="S52" s="200"/>
      <c r="T52" s="200"/>
      <c r="U52" s="211"/>
      <c r="V52" s="668" t="s">
        <v>330</v>
      </c>
      <c r="W52" s="669"/>
      <c r="X52" s="669"/>
      <c r="Y52" s="669"/>
      <c r="Z52" s="669"/>
      <c r="AA52" s="669"/>
      <c r="AB52" s="669"/>
      <c r="AC52" s="670"/>
      <c r="AD52" s="212"/>
      <c r="AE52" s="213"/>
      <c r="AF52" s="213"/>
      <c r="AG52" s="213"/>
      <c r="AH52" s="204"/>
      <c r="AI52" s="206"/>
      <c r="AJ52" s="206"/>
      <c r="AK52" s="206"/>
      <c r="AL52" s="206"/>
      <c r="AM52" s="201"/>
      <c r="AO52" s="198"/>
    </row>
    <row r="53" spans="2:41" ht="14.25" customHeight="1" x14ac:dyDescent="0.15">
      <c r="B53" s="630"/>
      <c r="C53" s="657"/>
      <c r="D53" s="208"/>
      <c r="E53" s="703" t="s">
        <v>334</v>
      </c>
      <c r="F53" s="703"/>
      <c r="G53" s="703"/>
      <c r="H53" s="703"/>
      <c r="I53" s="703"/>
      <c r="J53" s="703"/>
      <c r="K53" s="703"/>
      <c r="L53" s="703"/>
      <c r="M53" s="703"/>
      <c r="N53" s="704"/>
      <c r="O53" s="209"/>
      <c r="P53" s="210"/>
      <c r="Q53" s="200"/>
      <c r="R53" s="200"/>
      <c r="S53" s="200"/>
      <c r="T53" s="200"/>
      <c r="U53" s="211"/>
      <c r="V53" s="668" t="s">
        <v>319</v>
      </c>
      <c r="W53" s="669"/>
      <c r="X53" s="669"/>
      <c r="Y53" s="669"/>
      <c r="Z53" s="669"/>
      <c r="AA53" s="669"/>
      <c r="AB53" s="669"/>
      <c r="AC53" s="670"/>
      <c r="AD53" s="212"/>
      <c r="AE53" s="203"/>
      <c r="AF53" s="203"/>
      <c r="AG53" s="203"/>
      <c r="AH53" s="204"/>
      <c r="AI53" s="206"/>
      <c r="AJ53" s="206"/>
      <c r="AK53" s="206"/>
      <c r="AL53" s="206"/>
      <c r="AM53" s="201"/>
      <c r="AO53" s="198"/>
    </row>
    <row r="54" spans="2:41" ht="14.25" customHeight="1" x14ac:dyDescent="0.15">
      <c r="B54" s="630"/>
      <c r="C54" s="657"/>
      <c r="D54" s="208"/>
      <c r="E54" s="703" t="s">
        <v>335</v>
      </c>
      <c r="F54" s="703"/>
      <c r="G54" s="703"/>
      <c r="H54" s="703"/>
      <c r="I54" s="703"/>
      <c r="J54" s="703"/>
      <c r="K54" s="703"/>
      <c r="L54" s="703"/>
      <c r="M54" s="703"/>
      <c r="N54" s="704"/>
      <c r="O54" s="209"/>
      <c r="P54" s="210"/>
      <c r="Q54" s="200"/>
      <c r="R54" s="200"/>
      <c r="S54" s="200"/>
      <c r="T54" s="200"/>
      <c r="U54" s="211"/>
      <c r="V54" s="668" t="s">
        <v>330</v>
      </c>
      <c r="W54" s="669"/>
      <c r="X54" s="669"/>
      <c r="Y54" s="669"/>
      <c r="Z54" s="669"/>
      <c r="AA54" s="669"/>
      <c r="AB54" s="669"/>
      <c r="AC54" s="670"/>
      <c r="AD54" s="212"/>
      <c r="AE54" s="203"/>
      <c r="AF54" s="203"/>
      <c r="AG54" s="203"/>
      <c r="AH54" s="204"/>
      <c r="AI54" s="206"/>
      <c r="AJ54" s="206"/>
      <c r="AK54" s="206"/>
      <c r="AL54" s="206"/>
      <c r="AM54" s="201"/>
      <c r="AO54" s="198"/>
    </row>
    <row r="55" spans="2:41" ht="14.25" customHeight="1" x14ac:dyDescent="0.15">
      <c r="B55" s="630"/>
      <c r="C55" s="657"/>
      <c r="D55" s="208"/>
      <c r="E55" s="703" t="s">
        <v>336</v>
      </c>
      <c r="F55" s="703"/>
      <c r="G55" s="703"/>
      <c r="H55" s="703"/>
      <c r="I55" s="703"/>
      <c r="J55" s="703"/>
      <c r="K55" s="703"/>
      <c r="L55" s="703"/>
      <c r="M55" s="703"/>
      <c r="N55" s="704"/>
      <c r="O55" s="209"/>
      <c r="P55" s="210"/>
      <c r="Q55" s="200"/>
      <c r="R55" s="200"/>
      <c r="S55" s="200"/>
      <c r="T55" s="200"/>
      <c r="U55" s="211"/>
      <c r="V55" s="668" t="s">
        <v>322</v>
      </c>
      <c r="W55" s="669"/>
      <c r="X55" s="669"/>
      <c r="Y55" s="669"/>
      <c r="Z55" s="669"/>
      <c r="AA55" s="669"/>
      <c r="AB55" s="669"/>
      <c r="AC55" s="670"/>
      <c r="AD55" s="212"/>
      <c r="AE55" s="203"/>
      <c r="AF55" s="203"/>
      <c r="AG55" s="203"/>
      <c r="AH55" s="204"/>
      <c r="AI55" s="206"/>
      <c r="AJ55" s="206"/>
      <c r="AK55" s="206"/>
      <c r="AL55" s="206"/>
      <c r="AM55" s="201"/>
      <c r="AO55" s="198"/>
    </row>
    <row r="56" spans="2:41" ht="14.25" customHeight="1" x14ac:dyDescent="0.15">
      <c r="B56" s="630"/>
      <c r="C56" s="657"/>
      <c r="D56" s="208"/>
      <c r="E56" s="703" t="s">
        <v>337</v>
      </c>
      <c r="F56" s="703"/>
      <c r="G56" s="703"/>
      <c r="H56" s="703"/>
      <c r="I56" s="703"/>
      <c r="J56" s="703"/>
      <c r="K56" s="703"/>
      <c r="L56" s="703"/>
      <c r="M56" s="703"/>
      <c r="N56" s="704"/>
      <c r="O56" s="209"/>
      <c r="P56" s="210"/>
      <c r="Q56" s="200"/>
      <c r="R56" s="200"/>
      <c r="S56" s="200"/>
      <c r="T56" s="200"/>
      <c r="U56" s="211"/>
      <c r="V56" s="668" t="s">
        <v>322</v>
      </c>
      <c r="W56" s="669"/>
      <c r="X56" s="669"/>
      <c r="Y56" s="669"/>
      <c r="Z56" s="669"/>
      <c r="AA56" s="669"/>
      <c r="AB56" s="669"/>
      <c r="AC56" s="670"/>
      <c r="AD56" s="212"/>
      <c r="AE56" s="203"/>
      <c r="AF56" s="203"/>
      <c r="AG56" s="203"/>
      <c r="AH56" s="204"/>
      <c r="AI56" s="206"/>
      <c r="AJ56" s="206"/>
      <c r="AK56" s="206"/>
      <c r="AL56" s="206"/>
      <c r="AM56" s="201"/>
      <c r="AO56" s="198"/>
    </row>
    <row r="57" spans="2:41" ht="14.25" customHeight="1" x14ac:dyDescent="0.15">
      <c r="B57" s="630"/>
      <c r="C57" s="657"/>
      <c r="D57" s="208"/>
      <c r="E57" s="703" t="s">
        <v>338</v>
      </c>
      <c r="F57" s="703"/>
      <c r="G57" s="703"/>
      <c r="H57" s="703"/>
      <c r="I57" s="703"/>
      <c r="J57" s="703"/>
      <c r="K57" s="703"/>
      <c r="L57" s="703"/>
      <c r="M57" s="703"/>
      <c r="N57" s="704"/>
      <c r="O57" s="209"/>
      <c r="P57" s="210"/>
      <c r="Q57" s="200"/>
      <c r="R57" s="200"/>
      <c r="S57" s="200"/>
      <c r="T57" s="200"/>
      <c r="U57" s="211"/>
      <c r="V57" s="668" t="s">
        <v>322</v>
      </c>
      <c r="W57" s="669"/>
      <c r="X57" s="669"/>
      <c r="Y57" s="669"/>
      <c r="Z57" s="669"/>
      <c r="AA57" s="669"/>
      <c r="AB57" s="669"/>
      <c r="AC57" s="670"/>
      <c r="AD57" s="212"/>
      <c r="AE57" s="203"/>
      <c r="AF57" s="203"/>
      <c r="AG57" s="203"/>
      <c r="AH57" s="204"/>
      <c r="AI57" s="206"/>
      <c r="AJ57" s="206"/>
      <c r="AK57" s="206"/>
      <c r="AL57" s="206"/>
      <c r="AM57" s="201"/>
      <c r="AO57" s="198"/>
    </row>
    <row r="58" spans="2:41" ht="14.25" customHeight="1" x14ac:dyDescent="0.15">
      <c r="B58" s="630"/>
      <c r="C58" s="657"/>
      <c r="D58" s="208"/>
      <c r="E58" s="703" t="s">
        <v>339</v>
      </c>
      <c r="F58" s="703"/>
      <c r="G58" s="703"/>
      <c r="H58" s="703"/>
      <c r="I58" s="703"/>
      <c r="J58" s="703"/>
      <c r="K58" s="703"/>
      <c r="L58" s="703"/>
      <c r="M58" s="703"/>
      <c r="N58" s="704"/>
      <c r="O58" s="209"/>
      <c r="P58" s="210"/>
      <c r="Q58" s="200"/>
      <c r="R58" s="200"/>
      <c r="S58" s="200"/>
      <c r="T58" s="200"/>
      <c r="U58" s="211"/>
      <c r="V58" s="668" t="s">
        <v>322</v>
      </c>
      <c r="W58" s="669"/>
      <c r="X58" s="669"/>
      <c r="Y58" s="669"/>
      <c r="Z58" s="669"/>
      <c r="AA58" s="669"/>
      <c r="AB58" s="669"/>
      <c r="AC58" s="670"/>
      <c r="AD58" s="212"/>
      <c r="AE58" s="203"/>
      <c r="AF58" s="203"/>
      <c r="AG58" s="203"/>
      <c r="AH58" s="204"/>
      <c r="AI58" s="206"/>
      <c r="AJ58" s="206"/>
      <c r="AK58" s="206"/>
      <c r="AL58" s="206"/>
      <c r="AM58" s="201"/>
      <c r="AO58" s="198"/>
    </row>
    <row r="59" spans="2:41" ht="14.25" customHeight="1" x14ac:dyDescent="0.15">
      <c r="B59" s="630"/>
      <c r="C59" s="658"/>
      <c r="D59" s="208"/>
      <c r="E59" s="703" t="s">
        <v>340</v>
      </c>
      <c r="F59" s="703"/>
      <c r="G59" s="703"/>
      <c r="H59" s="703"/>
      <c r="I59" s="703"/>
      <c r="J59" s="703"/>
      <c r="K59" s="703"/>
      <c r="L59" s="703"/>
      <c r="M59" s="703"/>
      <c r="N59" s="704"/>
      <c r="O59" s="209"/>
      <c r="P59" s="210"/>
      <c r="Q59" s="200"/>
      <c r="R59" s="200"/>
      <c r="S59" s="200"/>
      <c r="T59" s="200"/>
      <c r="U59" s="211"/>
      <c r="V59" s="668" t="s">
        <v>319</v>
      </c>
      <c r="W59" s="669"/>
      <c r="X59" s="669"/>
      <c r="Y59" s="669"/>
      <c r="Z59" s="669"/>
      <c r="AA59" s="669"/>
      <c r="AB59" s="669"/>
      <c r="AC59" s="670"/>
      <c r="AD59" s="212"/>
      <c r="AE59" s="203"/>
      <c r="AF59" s="203"/>
      <c r="AG59" s="203"/>
      <c r="AH59" s="204"/>
      <c r="AI59" s="206"/>
      <c r="AJ59" s="206"/>
      <c r="AK59" s="206"/>
      <c r="AL59" s="206"/>
      <c r="AM59" s="201"/>
      <c r="AO59" s="198"/>
    </row>
    <row r="60" spans="2:41" ht="14.25" customHeight="1" x14ac:dyDescent="0.15">
      <c r="B60" s="630"/>
      <c r="C60" s="656" t="s">
        <v>341</v>
      </c>
      <c r="D60" s="208"/>
      <c r="E60" s="650" t="s">
        <v>342</v>
      </c>
      <c r="F60" s="650"/>
      <c r="G60" s="650"/>
      <c r="H60" s="650"/>
      <c r="I60" s="650"/>
      <c r="J60" s="650"/>
      <c r="K60" s="650"/>
      <c r="L60" s="650"/>
      <c r="M60" s="650"/>
      <c r="N60" s="680"/>
      <c r="O60" s="209"/>
      <c r="P60" s="210"/>
      <c r="Q60" s="200"/>
      <c r="R60" s="200"/>
      <c r="S60" s="200"/>
      <c r="T60" s="200"/>
      <c r="U60" s="211"/>
      <c r="V60" s="668" t="s">
        <v>322</v>
      </c>
      <c r="W60" s="669"/>
      <c r="X60" s="669"/>
      <c r="Y60" s="669"/>
      <c r="Z60" s="669"/>
      <c r="AA60" s="669"/>
      <c r="AB60" s="669"/>
      <c r="AC60" s="670"/>
      <c r="AD60" s="212"/>
      <c r="AE60" s="203"/>
      <c r="AF60" s="203"/>
      <c r="AG60" s="203"/>
      <c r="AH60" s="204"/>
      <c r="AI60" s="206"/>
      <c r="AJ60" s="206"/>
      <c r="AK60" s="206"/>
      <c r="AL60" s="206"/>
      <c r="AM60" s="201"/>
      <c r="AN60" s="224"/>
      <c r="AO60" s="198"/>
    </row>
    <row r="61" spans="2:41" ht="14.25" customHeight="1" x14ac:dyDescent="0.15">
      <c r="B61" s="630"/>
      <c r="C61" s="657"/>
      <c r="D61" s="208"/>
      <c r="E61" s="650" t="s">
        <v>343</v>
      </c>
      <c r="F61" s="650"/>
      <c r="G61" s="650"/>
      <c r="H61" s="650"/>
      <c r="I61" s="650"/>
      <c r="J61" s="650"/>
      <c r="K61" s="650"/>
      <c r="L61" s="650"/>
      <c r="M61" s="650"/>
      <c r="N61" s="680"/>
      <c r="O61" s="209"/>
      <c r="P61" s="210"/>
      <c r="Q61" s="200"/>
      <c r="R61" s="200"/>
      <c r="S61" s="200"/>
      <c r="T61" s="200"/>
      <c r="U61" s="211"/>
      <c r="V61" s="668" t="s">
        <v>322</v>
      </c>
      <c r="W61" s="669"/>
      <c r="X61" s="669"/>
      <c r="Y61" s="669"/>
      <c r="Z61" s="669"/>
      <c r="AA61" s="669"/>
      <c r="AB61" s="669"/>
      <c r="AC61" s="670"/>
      <c r="AD61" s="212"/>
      <c r="AE61" s="203"/>
      <c r="AF61" s="203"/>
      <c r="AG61" s="203"/>
      <c r="AH61" s="204"/>
      <c r="AI61" s="206"/>
      <c r="AJ61" s="206"/>
      <c r="AK61" s="206"/>
      <c r="AL61" s="206"/>
      <c r="AM61" s="201"/>
      <c r="AN61" s="224"/>
      <c r="AO61" s="198"/>
    </row>
    <row r="62" spans="2:41" ht="14.25" customHeight="1" x14ac:dyDescent="0.15">
      <c r="B62" s="630"/>
      <c r="C62" s="657"/>
      <c r="D62" s="208"/>
      <c r="E62" s="650" t="s">
        <v>344</v>
      </c>
      <c r="F62" s="650"/>
      <c r="G62" s="650"/>
      <c r="H62" s="650"/>
      <c r="I62" s="650"/>
      <c r="J62" s="650"/>
      <c r="K62" s="650"/>
      <c r="L62" s="650"/>
      <c r="M62" s="650"/>
      <c r="N62" s="680"/>
      <c r="O62" s="209"/>
      <c r="P62" s="210"/>
      <c r="Q62" s="217"/>
      <c r="R62" s="217"/>
      <c r="S62" s="217"/>
      <c r="T62" s="217"/>
      <c r="U62" s="218"/>
      <c r="V62" s="668" t="s">
        <v>330</v>
      </c>
      <c r="W62" s="669"/>
      <c r="X62" s="669"/>
      <c r="Y62" s="669"/>
      <c r="Z62" s="669"/>
      <c r="AA62" s="669"/>
      <c r="AB62" s="669"/>
      <c r="AC62" s="670"/>
      <c r="AD62" s="212"/>
      <c r="AE62" s="203"/>
      <c r="AF62" s="203"/>
      <c r="AG62" s="203"/>
      <c r="AH62" s="204"/>
      <c r="AI62" s="206"/>
      <c r="AJ62" s="206"/>
      <c r="AK62" s="206"/>
      <c r="AL62" s="206"/>
      <c r="AM62" s="201"/>
      <c r="AN62" s="224"/>
      <c r="AO62" s="198"/>
    </row>
    <row r="63" spans="2:41" ht="14.25" customHeight="1" x14ac:dyDescent="0.15">
      <c r="B63" s="631"/>
      <c r="C63" s="658"/>
      <c r="D63" s="208"/>
      <c r="E63" s="650" t="s">
        <v>345</v>
      </c>
      <c r="F63" s="650"/>
      <c r="G63" s="650"/>
      <c r="H63" s="650"/>
      <c r="I63" s="650"/>
      <c r="J63" s="650"/>
      <c r="K63" s="650"/>
      <c r="L63" s="650"/>
      <c r="M63" s="650"/>
      <c r="N63" s="680"/>
      <c r="O63" s="209"/>
      <c r="P63" s="210"/>
      <c r="Q63" s="217"/>
      <c r="R63" s="217"/>
      <c r="S63" s="217"/>
      <c r="T63" s="217"/>
      <c r="U63" s="218"/>
      <c r="V63" s="668" t="s">
        <v>330</v>
      </c>
      <c r="W63" s="669"/>
      <c r="X63" s="669"/>
      <c r="Y63" s="669"/>
      <c r="Z63" s="669"/>
      <c r="AA63" s="669"/>
      <c r="AB63" s="669"/>
      <c r="AC63" s="670"/>
      <c r="AD63" s="212"/>
      <c r="AE63" s="203"/>
      <c r="AF63" s="203"/>
      <c r="AG63" s="203"/>
      <c r="AH63" s="204"/>
      <c r="AI63" s="206"/>
      <c r="AJ63" s="206"/>
      <c r="AK63" s="206"/>
      <c r="AL63" s="206"/>
      <c r="AM63" s="201"/>
      <c r="AN63" s="224"/>
      <c r="AO63" s="198"/>
    </row>
    <row r="64" spans="2:41" ht="14.25" customHeight="1" x14ac:dyDescent="0.15">
      <c r="B64" s="649" t="s">
        <v>346</v>
      </c>
      <c r="C64" s="650"/>
      <c r="D64" s="650"/>
      <c r="E64" s="650"/>
      <c r="F64" s="650"/>
      <c r="G64" s="650"/>
      <c r="H64" s="650"/>
      <c r="I64" s="650"/>
      <c r="J64" s="650"/>
      <c r="K64" s="650"/>
      <c r="L64" s="651"/>
      <c r="M64" s="225">
        <v>0</v>
      </c>
      <c r="N64" s="226">
        <v>9</v>
      </c>
      <c r="O64" s="226"/>
      <c r="P64" s="226"/>
      <c r="Q64" s="226"/>
      <c r="R64" s="227"/>
      <c r="S64" s="227"/>
      <c r="T64" s="227"/>
      <c r="U64" s="227"/>
      <c r="V64" s="228"/>
      <c r="W64" s="705"/>
      <c r="X64" s="706"/>
      <c r="Y64" s="706"/>
      <c r="Z64" s="706"/>
      <c r="AA64" s="706"/>
      <c r="AB64" s="706"/>
      <c r="AC64" s="706"/>
      <c r="AD64" s="706"/>
      <c r="AE64" s="706"/>
      <c r="AF64" s="706"/>
      <c r="AG64" s="706"/>
      <c r="AH64" s="706"/>
      <c r="AI64" s="706"/>
      <c r="AJ64" s="706"/>
      <c r="AK64" s="706"/>
      <c r="AL64" s="706"/>
      <c r="AM64" s="707"/>
      <c r="AO64" s="198"/>
    </row>
    <row r="65" spans="2:41" ht="14.25" customHeight="1" x14ac:dyDescent="0.15">
      <c r="B65" s="711" t="s">
        <v>347</v>
      </c>
      <c r="C65" s="712"/>
      <c r="D65" s="712"/>
      <c r="E65" s="712"/>
      <c r="F65" s="712"/>
      <c r="G65" s="712"/>
      <c r="H65" s="712"/>
      <c r="I65" s="712"/>
      <c r="J65" s="712"/>
      <c r="K65" s="712"/>
      <c r="L65" s="712"/>
      <c r="M65" s="712"/>
      <c r="N65" s="712"/>
      <c r="O65" s="713"/>
      <c r="P65" s="229"/>
      <c r="Q65" s="226"/>
      <c r="R65" s="227"/>
      <c r="S65" s="227"/>
      <c r="T65" s="227"/>
      <c r="U65" s="227"/>
      <c r="V65" s="228"/>
      <c r="W65" s="708"/>
      <c r="X65" s="709"/>
      <c r="Y65" s="709"/>
      <c r="Z65" s="709"/>
      <c r="AA65" s="709"/>
      <c r="AB65" s="709"/>
      <c r="AC65" s="709"/>
      <c r="AD65" s="709"/>
      <c r="AE65" s="709"/>
      <c r="AF65" s="709"/>
      <c r="AG65" s="709"/>
      <c r="AH65" s="709"/>
      <c r="AI65" s="709"/>
      <c r="AJ65" s="709"/>
      <c r="AK65" s="709"/>
      <c r="AL65" s="709"/>
      <c r="AM65" s="710"/>
      <c r="AO65" s="198"/>
    </row>
    <row r="66" spans="2:41" ht="14.25" customHeight="1" x14ac:dyDescent="0.15">
      <c r="B66" s="656" t="s">
        <v>348</v>
      </c>
      <c r="C66" s="652" t="s">
        <v>349</v>
      </c>
      <c r="D66" s="653"/>
      <c r="E66" s="653"/>
      <c r="F66" s="653"/>
      <c r="G66" s="653"/>
      <c r="H66" s="653"/>
      <c r="I66" s="653"/>
      <c r="J66" s="653"/>
      <c r="K66" s="653"/>
      <c r="L66" s="653"/>
      <c r="M66" s="653"/>
      <c r="N66" s="653"/>
      <c r="O66" s="653"/>
      <c r="P66" s="653"/>
      <c r="Q66" s="653"/>
      <c r="R66" s="653"/>
      <c r="S66" s="653"/>
      <c r="T66" s="653"/>
      <c r="U66" s="654"/>
      <c r="V66" s="652" t="s">
        <v>350</v>
      </c>
      <c r="W66" s="653"/>
      <c r="X66" s="653"/>
      <c r="Y66" s="653"/>
      <c r="Z66" s="653"/>
      <c r="AA66" s="653"/>
      <c r="AB66" s="653"/>
      <c r="AC66" s="653"/>
      <c r="AD66" s="653"/>
      <c r="AE66" s="653"/>
      <c r="AF66" s="653"/>
      <c r="AG66" s="653"/>
      <c r="AH66" s="653"/>
      <c r="AI66" s="653"/>
      <c r="AJ66" s="653"/>
      <c r="AK66" s="653"/>
      <c r="AL66" s="653"/>
      <c r="AM66" s="654"/>
      <c r="AO66" s="198"/>
    </row>
    <row r="67" spans="2:41" x14ac:dyDescent="0.15">
      <c r="B67" s="657"/>
      <c r="C67" s="714"/>
      <c r="D67" s="715"/>
      <c r="E67" s="715"/>
      <c r="F67" s="715"/>
      <c r="G67" s="715"/>
      <c r="H67" s="715"/>
      <c r="I67" s="715"/>
      <c r="J67" s="715"/>
      <c r="K67" s="715"/>
      <c r="L67" s="715"/>
      <c r="M67" s="715"/>
      <c r="N67" s="715"/>
      <c r="O67" s="715"/>
      <c r="P67" s="715"/>
      <c r="Q67" s="715"/>
      <c r="R67" s="715"/>
      <c r="S67" s="715"/>
      <c r="T67" s="715"/>
      <c r="U67" s="716"/>
      <c r="V67" s="714"/>
      <c r="W67" s="715"/>
      <c r="X67" s="715"/>
      <c r="Y67" s="715"/>
      <c r="Z67" s="715"/>
      <c r="AA67" s="715"/>
      <c r="AB67" s="715"/>
      <c r="AC67" s="715"/>
      <c r="AD67" s="715"/>
      <c r="AE67" s="715"/>
      <c r="AF67" s="715"/>
      <c r="AG67" s="715"/>
      <c r="AH67" s="715"/>
      <c r="AI67" s="715"/>
      <c r="AJ67" s="715"/>
      <c r="AK67" s="715"/>
      <c r="AL67" s="715"/>
      <c r="AM67" s="716"/>
      <c r="AO67" s="198"/>
    </row>
    <row r="68" spans="2:41" x14ac:dyDescent="0.15">
      <c r="B68" s="657"/>
      <c r="C68" s="717"/>
      <c r="D68" s="718"/>
      <c r="E68" s="718"/>
      <c r="F68" s="718"/>
      <c r="G68" s="718"/>
      <c r="H68" s="718"/>
      <c r="I68" s="718"/>
      <c r="J68" s="718"/>
      <c r="K68" s="718"/>
      <c r="L68" s="718"/>
      <c r="M68" s="718"/>
      <c r="N68" s="718"/>
      <c r="O68" s="718"/>
      <c r="P68" s="718"/>
      <c r="Q68" s="718"/>
      <c r="R68" s="718"/>
      <c r="S68" s="718"/>
      <c r="T68" s="718"/>
      <c r="U68" s="719"/>
      <c r="V68" s="717"/>
      <c r="W68" s="718"/>
      <c r="X68" s="718"/>
      <c r="Y68" s="718"/>
      <c r="Z68" s="718"/>
      <c r="AA68" s="718"/>
      <c r="AB68" s="718"/>
      <c r="AC68" s="718"/>
      <c r="AD68" s="718"/>
      <c r="AE68" s="718"/>
      <c r="AF68" s="718"/>
      <c r="AG68" s="718"/>
      <c r="AH68" s="718"/>
      <c r="AI68" s="718"/>
      <c r="AJ68" s="718"/>
      <c r="AK68" s="718"/>
      <c r="AL68" s="718"/>
      <c r="AM68" s="719"/>
      <c r="AO68" s="198"/>
    </row>
    <row r="69" spans="2:41" x14ac:dyDescent="0.15">
      <c r="B69" s="657"/>
      <c r="C69" s="717"/>
      <c r="D69" s="718"/>
      <c r="E69" s="718"/>
      <c r="F69" s="718"/>
      <c r="G69" s="718"/>
      <c r="H69" s="718"/>
      <c r="I69" s="718"/>
      <c r="J69" s="718"/>
      <c r="K69" s="718"/>
      <c r="L69" s="718"/>
      <c r="M69" s="718"/>
      <c r="N69" s="718"/>
      <c r="O69" s="718"/>
      <c r="P69" s="718"/>
      <c r="Q69" s="718"/>
      <c r="R69" s="718"/>
      <c r="S69" s="718"/>
      <c r="T69" s="718"/>
      <c r="U69" s="719"/>
      <c r="V69" s="717"/>
      <c r="W69" s="718"/>
      <c r="X69" s="718"/>
      <c r="Y69" s="718"/>
      <c r="Z69" s="718"/>
      <c r="AA69" s="718"/>
      <c r="AB69" s="718"/>
      <c r="AC69" s="718"/>
      <c r="AD69" s="718"/>
      <c r="AE69" s="718"/>
      <c r="AF69" s="718"/>
      <c r="AG69" s="718"/>
      <c r="AH69" s="718"/>
      <c r="AI69" s="718"/>
      <c r="AJ69" s="718"/>
      <c r="AK69" s="718"/>
      <c r="AL69" s="718"/>
      <c r="AM69" s="719"/>
      <c r="AO69" s="198"/>
    </row>
    <row r="70" spans="2:41" x14ac:dyDescent="0.15">
      <c r="B70" s="658"/>
      <c r="C70" s="720"/>
      <c r="D70" s="721"/>
      <c r="E70" s="721"/>
      <c r="F70" s="721"/>
      <c r="G70" s="721"/>
      <c r="H70" s="721"/>
      <c r="I70" s="721"/>
      <c r="J70" s="721"/>
      <c r="K70" s="721"/>
      <c r="L70" s="721"/>
      <c r="M70" s="721"/>
      <c r="N70" s="721"/>
      <c r="O70" s="721"/>
      <c r="P70" s="721"/>
      <c r="Q70" s="721"/>
      <c r="R70" s="721"/>
      <c r="S70" s="721"/>
      <c r="T70" s="721"/>
      <c r="U70" s="722"/>
      <c r="V70" s="720"/>
      <c r="W70" s="721"/>
      <c r="X70" s="721"/>
      <c r="Y70" s="721"/>
      <c r="Z70" s="721"/>
      <c r="AA70" s="721"/>
      <c r="AB70" s="721"/>
      <c r="AC70" s="721"/>
      <c r="AD70" s="721"/>
      <c r="AE70" s="721"/>
      <c r="AF70" s="721"/>
      <c r="AG70" s="721"/>
      <c r="AH70" s="721"/>
      <c r="AI70" s="721"/>
      <c r="AJ70" s="721"/>
      <c r="AK70" s="721"/>
      <c r="AL70" s="721"/>
      <c r="AM70" s="722"/>
      <c r="AO70" s="198"/>
    </row>
    <row r="71" spans="2:41" ht="14.25" customHeight="1" x14ac:dyDescent="0.15">
      <c r="B71" s="617" t="s">
        <v>351</v>
      </c>
      <c r="C71" s="618"/>
      <c r="D71" s="618"/>
      <c r="E71" s="618"/>
      <c r="F71" s="619"/>
      <c r="G71" s="649" t="s">
        <v>352</v>
      </c>
      <c r="H71" s="650"/>
      <c r="I71" s="650"/>
      <c r="J71" s="650"/>
      <c r="K71" s="650"/>
      <c r="L71" s="650"/>
      <c r="M71" s="650"/>
      <c r="N71" s="650"/>
      <c r="O71" s="650"/>
      <c r="P71" s="650"/>
      <c r="Q71" s="650"/>
      <c r="R71" s="650"/>
      <c r="S71" s="650"/>
      <c r="T71" s="650"/>
      <c r="U71" s="650"/>
      <c r="V71" s="650"/>
      <c r="W71" s="650"/>
      <c r="X71" s="650"/>
      <c r="Y71" s="650"/>
      <c r="Z71" s="650"/>
      <c r="AA71" s="650"/>
      <c r="AB71" s="650"/>
      <c r="AC71" s="650"/>
      <c r="AD71" s="650"/>
      <c r="AE71" s="650"/>
      <c r="AF71" s="650"/>
      <c r="AG71" s="650"/>
      <c r="AH71" s="650"/>
      <c r="AI71" s="650"/>
      <c r="AJ71" s="650"/>
      <c r="AK71" s="650"/>
      <c r="AL71" s="650"/>
      <c r="AM71" s="651"/>
      <c r="AO71" s="198"/>
    </row>
    <row r="73" spans="2:41" x14ac:dyDescent="0.15">
      <c r="B73" s="224" t="s">
        <v>353</v>
      </c>
    </row>
    <row r="74" spans="2:41" x14ac:dyDescent="0.15">
      <c r="B74" s="224" t="s">
        <v>354</v>
      </c>
    </row>
    <row r="75" spans="2:41" x14ac:dyDescent="0.15">
      <c r="B75" s="224" t="s">
        <v>355</v>
      </c>
    </row>
    <row r="76" spans="2:41" x14ac:dyDescent="0.15">
      <c r="B76" s="224" t="s">
        <v>356</v>
      </c>
    </row>
    <row r="77" spans="2:41" x14ac:dyDescent="0.15">
      <c r="B77" s="224" t="s">
        <v>357</v>
      </c>
    </row>
    <row r="78" spans="2:41" x14ac:dyDescent="0.15">
      <c r="B78" s="224" t="s">
        <v>358</v>
      </c>
    </row>
    <row r="79" spans="2:41" x14ac:dyDescent="0.15">
      <c r="B79" s="224" t="s">
        <v>359</v>
      </c>
    </row>
    <row r="80" spans="2:41" x14ac:dyDescent="0.15">
      <c r="B80" s="224"/>
      <c r="D80" s="198" t="s">
        <v>360</v>
      </c>
    </row>
    <row r="81" spans="2:2" x14ac:dyDescent="0.15">
      <c r="B81" s="224" t="s">
        <v>361</v>
      </c>
    </row>
    <row r="82" spans="2:2" x14ac:dyDescent="0.15">
      <c r="B82" s="224" t="s">
        <v>362</v>
      </c>
    </row>
    <row r="83" spans="2:2" x14ac:dyDescent="0.15">
      <c r="B83" s="224" t="s">
        <v>363</v>
      </c>
    </row>
  </sheetData>
  <mergeCells count="127">
    <mergeCell ref="B71:F71"/>
    <mergeCell ref="G71:AM71"/>
    <mergeCell ref="V63:AC63"/>
    <mergeCell ref="B64:L64"/>
    <mergeCell ref="W64:AM65"/>
    <mergeCell ref="B65:O65"/>
    <mergeCell ref="B66:B70"/>
    <mergeCell ref="C66:U66"/>
    <mergeCell ref="V66:AM66"/>
    <mergeCell ref="C67:U70"/>
    <mergeCell ref="V67:AM70"/>
    <mergeCell ref="B38:B63"/>
    <mergeCell ref="E59:N59"/>
    <mergeCell ref="V59:AC59"/>
    <mergeCell ref="C60:C63"/>
    <mergeCell ref="E60:N60"/>
    <mergeCell ref="V60:AC60"/>
    <mergeCell ref="E61:N61"/>
    <mergeCell ref="V61:AC61"/>
    <mergeCell ref="E62:N62"/>
    <mergeCell ref="V62:AC62"/>
    <mergeCell ref="E63:N63"/>
    <mergeCell ref="C40:C59"/>
    <mergeCell ref="E56:N56"/>
    <mergeCell ref="V56:AC56"/>
    <mergeCell ref="E57:N57"/>
    <mergeCell ref="V57:AC57"/>
    <mergeCell ref="E58:N58"/>
    <mergeCell ref="V58:AC58"/>
    <mergeCell ref="E53:N53"/>
    <mergeCell ref="V53:AC53"/>
    <mergeCell ref="E54:N54"/>
    <mergeCell ref="V54:AC54"/>
    <mergeCell ref="E55:N55"/>
    <mergeCell ref="V55:AC55"/>
    <mergeCell ref="E50:N50"/>
    <mergeCell ref="V50:AC50"/>
    <mergeCell ref="E51:N51"/>
    <mergeCell ref="V51:AC51"/>
    <mergeCell ref="E52:N52"/>
    <mergeCell ref="V52:AC52"/>
    <mergeCell ref="E47:N47"/>
    <mergeCell ref="V47:AC47"/>
    <mergeCell ref="E48:N48"/>
    <mergeCell ref="V48:AC48"/>
    <mergeCell ref="E49:N49"/>
    <mergeCell ref="V49:AC49"/>
    <mergeCell ref="E44:N44"/>
    <mergeCell ref="V44:AC44"/>
    <mergeCell ref="E45:N45"/>
    <mergeCell ref="V45:AC45"/>
    <mergeCell ref="E46:N46"/>
    <mergeCell ref="V46:AC46"/>
    <mergeCell ref="AI38:AM38"/>
    <mergeCell ref="Q39:U39"/>
    <mergeCell ref="V39:AC39"/>
    <mergeCell ref="AD39:AH39"/>
    <mergeCell ref="AI39:AM39"/>
    <mergeCell ref="E40:N40"/>
    <mergeCell ref="V40:AC40"/>
    <mergeCell ref="E41:N41"/>
    <mergeCell ref="V41:AC41"/>
    <mergeCell ref="C38:N39"/>
    <mergeCell ref="O38:P39"/>
    <mergeCell ref="Q38:U38"/>
    <mergeCell ref="V38:AC38"/>
    <mergeCell ref="AD38:AH38"/>
    <mergeCell ref="E42:N42"/>
    <mergeCell ref="V42:AC42"/>
    <mergeCell ref="E43:N43"/>
    <mergeCell ref="V43:AC43"/>
    <mergeCell ref="C34:L34"/>
    <mergeCell ref="M34:AM34"/>
    <mergeCell ref="C35:L37"/>
    <mergeCell ref="M35:AM35"/>
    <mergeCell ref="M36:AM36"/>
    <mergeCell ref="M37:AM37"/>
    <mergeCell ref="C30:L32"/>
    <mergeCell ref="M30:AM30"/>
    <mergeCell ref="M31:AM31"/>
    <mergeCell ref="M32:AM32"/>
    <mergeCell ref="C33:L33"/>
    <mergeCell ref="M33:Q33"/>
    <mergeCell ref="AA33:AE33"/>
    <mergeCell ref="AK33:AM33"/>
    <mergeCell ref="M28:AM28"/>
    <mergeCell ref="C29:L29"/>
    <mergeCell ref="M29:Q29"/>
    <mergeCell ref="AA29:AE29"/>
    <mergeCell ref="AK29:AM29"/>
    <mergeCell ref="C21:L23"/>
    <mergeCell ref="M21:AM21"/>
    <mergeCell ref="M22:AM22"/>
    <mergeCell ref="M23:AM23"/>
    <mergeCell ref="C15:L17"/>
    <mergeCell ref="M15:AM15"/>
    <mergeCell ref="M16:AM16"/>
    <mergeCell ref="M17:AM17"/>
    <mergeCell ref="C18:L18"/>
    <mergeCell ref="M18:Q18"/>
    <mergeCell ref="AA18:AE18"/>
    <mergeCell ref="M26:AM26"/>
    <mergeCell ref="M27:AM27"/>
    <mergeCell ref="AA3:AE3"/>
    <mergeCell ref="AF3:AM3"/>
    <mergeCell ref="B5:AM5"/>
    <mergeCell ref="B7:K7"/>
    <mergeCell ref="AD10:AM10"/>
    <mergeCell ref="N12:O12"/>
    <mergeCell ref="AA12:AH12"/>
    <mergeCell ref="AI12:AM12"/>
    <mergeCell ref="B24:B37"/>
    <mergeCell ref="C24:L24"/>
    <mergeCell ref="M24:AM24"/>
    <mergeCell ref="C25:L25"/>
    <mergeCell ref="M25:AM25"/>
    <mergeCell ref="C26:L28"/>
    <mergeCell ref="AK18:AM18"/>
    <mergeCell ref="C19:L19"/>
    <mergeCell ref="V19:Z19"/>
    <mergeCell ref="AF19:AL19"/>
    <mergeCell ref="C20:L20"/>
    <mergeCell ref="M20:Q20"/>
    <mergeCell ref="AA20:AE20"/>
    <mergeCell ref="B13:B23"/>
    <mergeCell ref="C13:L13"/>
    <mergeCell ref="C14:L14"/>
  </mergeCells>
  <phoneticPr fontId="2"/>
  <printOptions horizontalCentered="1" verticalCentered="1"/>
  <pageMargins left="0.59055118110236227" right="0" top="0.39370078740157483" bottom="0" header="0.51181102362204722" footer="0.27559055118110237"/>
  <pageSetup paperSize="9" scale="75" orientation="portrait"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70C0"/>
  </sheetPr>
  <dimension ref="A2:AL33"/>
  <sheetViews>
    <sheetView showGridLines="0" view="pageBreakPreview" topLeftCell="A7" zoomScaleNormal="100" workbookViewId="0">
      <selection activeCell="AJ9" sqref="AJ9"/>
    </sheetView>
  </sheetViews>
  <sheetFormatPr defaultColWidth="4" defaultRowHeight="14.25" x14ac:dyDescent="0.15"/>
  <cols>
    <col min="1" max="1" width="1.25" style="79" customWidth="1"/>
    <col min="2" max="34" width="3.5" style="79" customWidth="1"/>
    <col min="35" max="37" width="4" style="79" customWidth="1"/>
    <col min="38" max="38" width="1.75" style="79" customWidth="1"/>
    <col min="39" max="16384" width="4" style="79"/>
  </cols>
  <sheetData>
    <row r="2" spans="1:37" x14ac:dyDescent="0.15">
      <c r="A2" s="79" t="s">
        <v>167</v>
      </c>
    </row>
    <row r="3" spans="1:37" ht="6.75" customHeight="1" x14ac:dyDescent="0.15"/>
    <row r="4" spans="1:37" x14ac:dyDescent="0.15">
      <c r="B4" s="79" t="s">
        <v>168</v>
      </c>
    </row>
    <row r="5" spans="1:37" ht="7.5" customHeight="1" x14ac:dyDescent="0.15"/>
    <row r="6" spans="1:37" s="80" customFormat="1" ht="24" customHeight="1" x14ac:dyDescent="0.15">
      <c r="F6" s="81" t="s">
        <v>169</v>
      </c>
      <c r="G6" s="82"/>
      <c r="H6" s="82"/>
      <c r="I6" s="82"/>
      <c r="J6" s="82"/>
      <c r="K6" s="82"/>
      <c r="L6" s="83"/>
      <c r="M6" s="81"/>
      <c r="N6" s="82"/>
      <c r="O6" s="82"/>
      <c r="P6" s="82"/>
      <c r="Q6" s="82"/>
      <c r="R6" s="82"/>
      <c r="S6" s="82"/>
      <c r="T6" s="82"/>
      <c r="U6" s="82"/>
      <c r="V6" s="82"/>
      <c r="W6" s="82"/>
      <c r="X6" s="82"/>
      <c r="Y6" s="83"/>
      <c r="AA6" s="80" t="s">
        <v>170</v>
      </c>
    </row>
    <row r="7" spans="1:37" ht="21.75" customHeight="1" x14ac:dyDescent="0.15"/>
    <row r="8" spans="1:37" x14ac:dyDescent="0.15">
      <c r="B8" s="84"/>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c r="AF8" s="85"/>
      <c r="AG8" s="85"/>
      <c r="AH8" s="85"/>
      <c r="AI8" s="85"/>
      <c r="AJ8" s="85"/>
      <c r="AK8" s="86"/>
    </row>
    <row r="9" spans="1:37" x14ac:dyDescent="0.15">
      <c r="B9" s="87"/>
      <c r="C9" s="8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9"/>
    </row>
    <row r="10" spans="1:37" x14ac:dyDescent="0.15">
      <c r="B10" s="87"/>
      <c r="C10" s="88"/>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9"/>
    </row>
    <row r="11" spans="1:37" x14ac:dyDescent="0.15">
      <c r="B11" s="87"/>
      <c r="C11" s="88"/>
      <c r="D11" s="84"/>
      <c r="E11" s="85"/>
      <c r="F11" s="85"/>
      <c r="G11" s="85"/>
      <c r="H11" s="85"/>
      <c r="I11" s="84"/>
      <c r="J11" s="85"/>
      <c r="K11" s="85"/>
      <c r="L11" s="86"/>
      <c r="M11" s="85"/>
      <c r="N11" s="85"/>
      <c r="O11" s="85"/>
      <c r="P11" s="86"/>
      <c r="Q11" s="84"/>
      <c r="R11" s="85"/>
      <c r="S11" s="85"/>
      <c r="T11" s="86"/>
      <c r="U11" s="84"/>
      <c r="V11" s="85"/>
      <c r="W11" s="85"/>
      <c r="X11" s="85"/>
      <c r="Y11" s="85"/>
      <c r="Z11" s="86"/>
      <c r="AA11" s="723" t="s">
        <v>171</v>
      </c>
      <c r="AB11" s="724"/>
      <c r="AC11" s="724"/>
      <c r="AD11" s="724"/>
      <c r="AE11" s="724"/>
      <c r="AF11" s="724"/>
      <c r="AG11" s="724"/>
      <c r="AH11" s="724"/>
      <c r="AI11" s="725"/>
      <c r="AJ11" s="88"/>
      <c r="AK11" s="89"/>
    </row>
    <row r="12" spans="1:37" x14ac:dyDescent="0.15">
      <c r="B12" s="87"/>
      <c r="C12" s="88"/>
      <c r="D12" s="87"/>
      <c r="E12" s="88"/>
      <c r="F12" s="88"/>
      <c r="G12" s="88"/>
      <c r="H12" s="88"/>
      <c r="I12" s="87" t="s">
        <v>172</v>
      </c>
      <c r="J12" s="88"/>
      <c r="K12" s="88"/>
      <c r="L12" s="89"/>
      <c r="M12" s="88" t="s">
        <v>173</v>
      </c>
      <c r="N12" s="88"/>
      <c r="O12" s="88"/>
      <c r="P12" s="89"/>
      <c r="Q12" s="87" t="s">
        <v>174</v>
      </c>
      <c r="R12" s="88"/>
      <c r="S12" s="88"/>
      <c r="T12" s="89"/>
      <c r="U12" s="87" t="s">
        <v>175</v>
      </c>
      <c r="V12" s="88"/>
      <c r="W12" s="88"/>
      <c r="X12" s="88"/>
      <c r="Y12" s="88" t="s">
        <v>176</v>
      </c>
      <c r="Z12" s="88"/>
      <c r="AA12" s="726"/>
      <c r="AB12" s="727"/>
      <c r="AC12" s="727"/>
      <c r="AD12" s="727"/>
      <c r="AE12" s="727"/>
      <c r="AF12" s="727"/>
      <c r="AG12" s="727"/>
      <c r="AH12" s="727"/>
      <c r="AI12" s="728"/>
      <c r="AJ12" s="88"/>
      <c r="AK12" s="89"/>
    </row>
    <row r="13" spans="1:37" ht="6.75" customHeight="1" x14ac:dyDescent="0.15">
      <c r="B13" s="87"/>
      <c r="C13" s="88"/>
      <c r="D13" s="87"/>
      <c r="E13" s="88"/>
      <c r="F13" s="88"/>
      <c r="G13" s="88"/>
      <c r="H13" s="88"/>
      <c r="I13" s="87"/>
      <c r="J13" s="88"/>
      <c r="K13" s="88"/>
      <c r="L13" s="89"/>
      <c r="M13" s="88"/>
      <c r="N13" s="88"/>
      <c r="O13" s="88"/>
      <c r="P13" s="89"/>
      <c r="Q13" s="87"/>
      <c r="R13" s="88"/>
      <c r="S13" s="88"/>
      <c r="T13" s="89"/>
      <c r="U13" s="87"/>
      <c r="V13" s="88"/>
      <c r="W13" s="88"/>
      <c r="X13" s="88"/>
      <c r="Y13" s="88"/>
      <c r="Z13" s="89"/>
      <c r="AA13" s="90"/>
      <c r="AB13" s="91"/>
      <c r="AC13" s="91"/>
      <c r="AD13" s="91"/>
      <c r="AE13" s="729" t="s">
        <v>177</v>
      </c>
      <c r="AF13" s="729"/>
      <c r="AG13" s="729"/>
      <c r="AH13" s="729"/>
      <c r="AI13" s="92"/>
      <c r="AJ13" s="88"/>
      <c r="AK13" s="89"/>
    </row>
    <row r="14" spans="1:37" x14ac:dyDescent="0.15">
      <c r="B14" s="87"/>
      <c r="C14" s="88"/>
      <c r="D14" s="87"/>
      <c r="E14" s="88"/>
      <c r="F14" s="88"/>
      <c r="G14" s="88"/>
      <c r="H14" s="88"/>
      <c r="I14" s="87"/>
      <c r="J14" s="88"/>
      <c r="K14" s="88" t="s">
        <v>176</v>
      </c>
      <c r="L14" s="89"/>
      <c r="M14" s="88"/>
      <c r="N14" s="88"/>
      <c r="O14" s="88" t="s">
        <v>176</v>
      </c>
      <c r="P14" s="89"/>
      <c r="Q14" s="87"/>
      <c r="R14" s="88"/>
      <c r="S14" s="88" t="s">
        <v>178</v>
      </c>
      <c r="T14" s="89"/>
      <c r="U14" s="87" t="s">
        <v>179</v>
      </c>
      <c r="V14" s="88"/>
      <c r="W14" s="88"/>
      <c r="X14" s="88"/>
      <c r="Y14" s="88"/>
      <c r="Z14" s="89"/>
      <c r="AA14" s="87"/>
      <c r="AB14" s="88"/>
      <c r="AC14" s="88"/>
      <c r="AD14" s="88"/>
      <c r="AE14" s="730"/>
      <c r="AF14" s="730"/>
      <c r="AG14" s="730"/>
      <c r="AH14" s="730"/>
      <c r="AI14" s="89"/>
      <c r="AJ14" s="88"/>
      <c r="AK14" s="89"/>
    </row>
    <row r="15" spans="1:37" x14ac:dyDescent="0.15">
      <c r="B15" s="87"/>
      <c r="C15" s="88"/>
      <c r="D15" s="87"/>
      <c r="E15" s="88"/>
      <c r="F15" s="88"/>
      <c r="G15" s="88"/>
      <c r="H15" s="88"/>
      <c r="I15" s="93"/>
      <c r="J15" s="94"/>
      <c r="K15" s="94"/>
      <c r="L15" s="95"/>
      <c r="M15" s="94"/>
      <c r="N15" s="94"/>
      <c r="O15" s="94"/>
      <c r="P15" s="95"/>
      <c r="Q15" s="93"/>
      <c r="R15" s="94"/>
      <c r="S15" s="94"/>
      <c r="T15" s="95"/>
      <c r="U15" s="93"/>
      <c r="V15" s="94"/>
      <c r="W15" s="94"/>
      <c r="X15" s="94"/>
      <c r="Y15" s="94"/>
      <c r="Z15" s="95"/>
      <c r="AA15" s="88"/>
      <c r="AB15" s="88"/>
      <c r="AC15" s="88"/>
      <c r="AD15" s="88"/>
      <c r="AE15" s="730"/>
      <c r="AF15" s="730"/>
      <c r="AG15" s="730"/>
      <c r="AH15" s="730"/>
      <c r="AI15" s="88"/>
      <c r="AJ15" s="88"/>
      <c r="AK15" s="89"/>
    </row>
    <row r="16" spans="1:37" x14ac:dyDescent="0.15">
      <c r="B16" s="87"/>
      <c r="C16" s="88"/>
      <c r="D16" s="87"/>
      <c r="E16" s="88"/>
      <c r="F16" s="88"/>
      <c r="G16" s="88"/>
      <c r="H16" s="88"/>
      <c r="I16" s="88"/>
      <c r="J16" s="88"/>
      <c r="K16" s="88"/>
      <c r="L16" s="89"/>
      <c r="M16" s="88"/>
      <c r="N16" s="88"/>
      <c r="O16" s="88"/>
      <c r="P16" s="88"/>
      <c r="Q16" s="88"/>
      <c r="R16" s="88"/>
      <c r="S16" s="88"/>
      <c r="T16" s="88"/>
      <c r="U16" s="88"/>
      <c r="V16" s="88"/>
      <c r="W16" s="88"/>
      <c r="X16" s="88"/>
      <c r="Y16" s="88"/>
      <c r="Z16" s="88"/>
      <c r="AA16" s="88"/>
      <c r="AB16" s="88"/>
      <c r="AC16" s="88"/>
      <c r="AD16" s="88"/>
      <c r="AE16" s="730"/>
      <c r="AF16" s="730"/>
      <c r="AG16" s="730"/>
      <c r="AH16" s="730"/>
      <c r="AI16" s="88"/>
      <c r="AJ16" s="88"/>
      <c r="AK16" s="89"/>
    </row>
    <row r="17" spans="2:38" x14ac:dyDescent="0.15">
      <c r="B17" s="87"/>
      <c r="C17" s="88"/>
      <c r="D17" s="87"/>
      <c r="E17" s="88"/>
      <c r="F17" s="88"/>
      <c r="G17" s="88"/>
      <c r="H17" s="88"/>
      <c r="I17" s="88"/>
      <c r="J17" s="88"/>
      <c r="K17" s="88"/>
      <c r="L17" s="89"/>
      <c r="M17" s="88"/>
      <c r="N17" s="88"/>
      <c r="O17" s="88"/>
      <c r="P17" s="88"/>
      <c r="Q17" s="88"/>
      <c r="R17" s="88"/>
      <c r="S17" s="88"/>
      <c r="T17" s="88"/>
      <c r="U17" s="88"/>
      <c r="V17" s="88"/>
      <c r="W17" s="88"/>
      <c r="X17" s="88"/>
      <c r="Y17" s="88"/>
      <c r="Z17" s="88"/>
      <c r="AA17" s="88"/>
      <c r="AB17" s="88"/>
      <c r="AC17" s="88"/>
      <c r="AD17" s="88"/>
      <c r="AE17" s="730"/>
      <c r="AF17" s="730"/>
      <c r="AG17" s="730"/>
      <c r="AH17" s="730"/>
      <c r="AI17" s="89"/>
      <c r="AJ17" s="88"/>
      <c r="AK17" s="89"/>
    </row>
    <row r="18" spans="2:38" x14ac:dyDescent="0.15">
      <c r="B18" s="87"/>
      <c r="C18" s="88"/>
      <c r="D18" s="87"/>
      <c r="E18" s="88"/>
      <c r="F18" s="88"/>
      <c r="G18" s="88"/>
      <c r="H18" s="88"/>
      <c r="I18" s="88"/>
      <c r="J18" s="88"/>
      <c r="K18" s="88"/>
      <c r="L18" s="89"/>
      <c r="M18" s="88"/>
      <c r="N18" s="88"/>
      <c r="O18" s="88"/>
      <c r="P18" s="88"/>
      <c r="Q18" s="88"/>
      <c r="R18" s="88"/>
      <c r="S18" s="88"/>
      <c r="T18" s="88"/>
      <c r="U18" s="88"/>
      <c r="V18" s="88"/>
      <c r="W18" s="88"/>
      <c r="X18" s="88"/>
      <c r="Y18" s="88"/>
      <c r="Z18" s="88"/>
      <c r="AA18" s="88"/>
      <c r="AB18" s="88"/>
      <c r="AC18" s="88"/>
      <c r="AD18" s="88"/>
      <c r="AE18" s="731"/>
      <c r="AF18" s="731"/>
      <c r="AG18" s="731"/>
      <c r="AH18" s="731"/>
      <c r="AI18" s="89"/>
      <c r="AJ18" s="88"/>
      <c r="AK18" s="89"/>
    </row>
    <row r="19" spans="2:38" x14ac:dyDescent="0.15">
      <c r="B19" s="87"/>
      <c r="C19" s="88"/>
      <c r="D19" s="87"/>
      <c r="E19" s="88"/>
      <c r="F19" s="88"/>
      <c r="G19" s="88"/>
      <c r="H19" s="88"/>
      <c r="I19" s="88"/>
      <c r="J19" s="88"/>
      <c r="K19" s="88"/>
      <c r="L19" s="89"/>
      <c r="M19" s="85"/>
      <c r="N19" s="85"/>
      <c r="O19" s="85"/>
      <c r="P19" s="85"/>
      <c r="Q19" s="85"/>
      <c r="R19" s="85"/>
      <c r="S19" s="85"/>
      <c r="T19" s="85"/>
      <c r="U19" s="85"/>
      <c r="V19" s="85"/>
      <c r="W19" s="86"/>
      <c r="X19" s="84"/>
      <c r="Y19" s="85"/>
      <c r="Z19" s="86"/>
      <c r="AA19" s="88"/>
      <c r="AB19" s="88"/>
      <c r="AC19" s="88"/>
      <c r="AD19" s="84"/>
      <c r="AE19" s="85"/>
      <c r="AF19" s="85"/>
      <c r="AG19" s="85"/>
      <c r="AH19" s="85"/>
      <c r="AI19" s="86"/>
      <c r="AJ19" s="88"/>
      <c r="AK19" s="89"/>
    </row>
    <row r="20" spans="2:38" x14ac:dyDescent="0.15">
      <c r="B20" s="87"/>
      <c r="C20" s="88"/>
      <c r="D20" s="87"/>
      <c r="E20" s="88" t="s">
        <v>180</v>
      </c>
      <c r="F20" s="88"/>
      <c r="G20" s="88"/>
      <c r="H20" s="88"/>
      <c r="I20" s="88"/>
      <c r="J20" s="96" t="s">
        <v>181</v>
      </c>
      <c r="K20" s="88"/>
      <c r="L20" s="89"/>
      <c r="M20" s="88"/>
      <c r="N20" s="88"/>
      <c r="O20" s="88"/>
      <c r="P20" s="88"/>
      <c r="Q20" s="88"/>
      <c r="R20" s="88"/>
      <c r="S20" s="88"/>
      <c r="T20" s="88"/>
      <c r="U20" s="88"/>
      <c r="V20" s="88"/>
      <c r="W20" s="89"/>
      <c r="X20" s="87"/>
      <c r="Y20" s="88"/>
      <c r="Z20" s="89"/>
      <c r="AA20" s="88"/>
      <c r="AB20" s="88"/>
      <c r="AC20" s="88"/>
      <c r="AD20" s="87"/>
      <c r="AE20" s="88"/>
      <c r="AF20" s="88"/>
      <c r="AG20" s="88"/>
      <c r="AH20" s="88"/>
      <c r="AI20" s="89"/>
      <c r="AJ20" s="88"/>
      <c r="AK20" s="89"/>
    </row>
    <row r="21" spans="2:38" ht="6.75" customHeight="1" x14ac:dyDescent="0.15">
      <c r="B21" s="87"/>
      <c r="C21" s="88"/>
      <c r="D21" s="87"/>
      <c r="E21" s="88"/>
      <c r="F21" s="88"/>
      <c r="G21" s="88"/>
      <c r="H21" s="88"/>
      <c r="I21" s="88"/>
      <c r="J21" s="96"/>
      <c r="K21" s="88"/>
      <c r="L21" s="89"/>
      <c r="M21" s="88"/>
      <c r="N21" s="88"/>
      <c r="O21" s="88"/>
      <c r="P21" s="88"/>
      <c r="Q21" s="88"/>
      <c r="R21" s="88"/>
      <c r="S21" s="88"/>
      <c r="T21" s="88"/>
      <c r="U21" s="88"/>
      <c r="V21" s="88"/>
      <c r="W21" s="89"/>
      <c r="X21" s="87"/>
      <c r="Y21" s="88"/>
      <c r="Z21" s="89"/>
      <c r="AA21" s="88"/>
      <c r="AB21" s="88"/>
      <c r="AC21" s="88"/>
      <c r="AD21" s="87"/>
      <c r="AE21" s="88"/>
      <c r="AF21" s="88"/>
      <c r="AG21" s="88"/>
      <c r="AH21" s="88"/>
      <c r="AI21" s="89"/>
      <c r="AJ21" s="88"/>
      <c r="AK21" s="89"/>
    </row>
    <row r="22" spans="2:38" x14ac:dyDescent="0.15">
      <c r="B22" s="87"/>
      <c r="C22" s="88"/>
      <c r="D22" s="87"/>
      <c r="E22" s="88" t="s">
        <v>182</v>
      </c>
      <c r="F22" s="88"/>
      <c r="G22" s="88"/>
      <c r="H22" s="88"/>
      <c r="I22" s="88"/>
      <c r="J22" s="88"/>
      <c r="K22" s="88"/>
      <c r="L22" s="89"/>
      <c r="M22" s="88"/>
      <c r="N22" s="88"/>
      <c r="O22" s="88"/>
      <c r="P22" s="88"/>
      <c r="Q22" s="88"/>
      <c r="R22" s="88"/>
      <c r="S22" s="88"/>
      <c r="T22" s="88"/>
      <c r="U22" s="88"/>
      <c r="V22" s="88"/>
      <c r="W22" s="89"/>
      <c r="X22" s="87" t="s">
        <v>183</v>
      </c>
      <c r="Y22" s="88"/>
      <c r="Z22" s="89"/>
      <c r="AA22" s="88"/>
      <c r="AB22" s="88"/>
      <c r="AC22" s="88"/>
      <c r="AD22" s="87"/>
      <c r="AE22" s="88"/>
      <c r="AF22" s="88"/>
      <c r="AG22" s="88"/>
      <c r="AH22" s="88"/>
      <c r="AI22" s="89"/>
      <c r="AJ22" s="88"/>
      <c r="AK22" s="89"/>
    </row>
    <row r="23" spans="2:38" x14ac:dyDescent="0.15">
      <c r="B23" s="87"/>
      <c r="C23" s="88"/>
      <c r="D23" s="87"/>
      <c r="E23" s="88"/>
      <c r="F23" s="88"/>
      <c r="G23" s="88"/>
      <c r="H23" s="88"/>
      <c r="I23" s="88"/>
      <c r="J23" s="88"/>
      <c r="K23" s="88"/>
      <c r="L23" s="89"/>
      <c r="M23" s="88"/>
      <c r="N23" s="88"/>
      <c r="O23" s="88" t="s">
        <v>184</v>
      </c>
      <c r="P23" s="88"/>
      <c r="Q23" s="88"/>
      <c r="R23" s="96" t="s">
        <v>176</v>
      </c>
      <c r="S23" s="88"/>
      <c r="T23" s="88"/>
      <c r="U23" s="88"/>
      <c r="V23" s="88"/>
      <c r="W23" s="89"/>
      <c r="X23" s="87"/>
      <c r="Y23" s="88"/>
      <c r="Z23" s="89" t="s">
        <v>176</v>
      </c>
      <c r="AA23" s="88"/>
      <c r="AB23" s="88"/>
      <c r="AC23" s="88"/>
      <c r="AD23" s="87"/>
      <c r="AE23" s="88" t="s">
        <v>185</v>
      </c>
      <c r="AF23" s="88"/>
      <c r="AG23" s="88"/>
      <c r="AH23" s="96" t="s">
        <v>176</v>
      </c>
      <c r="AI23" s="89"/>
      <c r="AJ23" s="88"/>
      <c r="AK23" s="89"/>
    </row>
    <row r="24" spans="2:38" x14ac:dyDescent="0.15">
      <c r="B24" s="87"/>
      <c r="C24" s="88"/>
      <c r="D24" s="87"/>
      <c r="E24" s="88"/>
      <c r="F24" s="88"/>
      <c r="G24" s="88"/>
      <c r="H24" s="88"/>
      <c r="I24" s="88"/>
      <c r="J24" s="88"/>
      <c r="K24" s="88"/>
      <c r="L24" s="89"/>
      <c r="M24" s="88"/>
      <c r="N24" s="88"/>
      <c r="O24" s="88"/>
      <c r="P24" s="88"/>
      <c r="Q24" s="88"/>
      <c r="R24" s="88"/>
      <c r="S24" s="88"/>
      <c r="T24" s="88"/>
      <c r="U24" s="88"/>
      <c r="V24" s="88"/>
      <c r="W24" s="89"/>
      <c r="X24" s="87"/>
      <c r="Y24" s="88"/>
      <c r="Z24" s="89"/>
      <c r="AA24" s="88"/>
      <c r="AB24" s="88"/>
      <c r="AC24" s="88"/>
      <c r="AD24" s="87"/>
      <c r="AE24" s="88"/>
      <c r="AF24" s="88"/>
      <c r="AG24" s="88"/>
      <c r="AH24" s="88"/>
      <c r="AI24" s="89"/>
      <c r="AJ24" s="88"/>
      <c r="AK24" s="89"/>
    </row>
    <row r="25" spans="2:38" ht="6.75" customHeight="1" x14ac:dyDescent="0.15">
      <c r="B25" s="87"/>
      <c r="C25" s="88"/>
      <c r="D25" s="87"/>
      <c r="E25" s="88"/>
      <c r="F25" s="88"/>
      <c r="G25" s="88"/>
      <c r="H25" s="88"/>
      <c r="I25" s="88"/>
      <c r="J25" s="88"/>
      <c r="K25" s="88"/>
      <c r="L25" s="89"/>
      <c r="M25" s="88"/>
      <c r="N25" s="88"/>
      <c r="O25" s="88"/>
      <c r="P25" s="88"/>
      <c r="Q25" s="88"/>
      <c r="R25" s="88"/>
      <c r="S25" s="88"/>
      <c r="T25" s="88"/>
      <c r="U25" s="88"/>
      <c r="V25" s="88"/>
      <c r="W25" s="89"/>
      <c r="X25" s="87"/>
      <c r="Y25" s="88"/>
      <c r="Z25" s="89"/>
      <c r="AA25" s="88"/>
      <c r="AB25" s="88"/>
      <c r="AC25" s="88"/>
      <c r="AD25" s="87"/>
      <c r="AE25" s="88"/>
      <c r="AF25" s="88"/>
      <c r="AG25" s="88"/>
      <c r="AH25" s="88"/>
      <c r="AI25" s="89"/>
      <c r="AJ25" s="88"/>
      <c r="AK25" s="89"/>
    </row>
    <row r="26" spans="2:38" x14ac:dyDescent="0.15">
      <c r="B26" s="87"/>
      <c r="C26" s="88"/>
      <c r="D26" s="87"/>
      <c r="E26" s="88"/>
      <c r="F26" s="88"/>
      <c r="G26" s="88"/>
      <c r="H26" s="88"/>
      <c r="I26" s="88"/>
      <c r="J26" s="88"/>
      <c r="K26" s="88"/>
      <c r="L26" s="89"/>
      <c r="M26" s="88"/>
      <c r="N26" s="88"/>
      <c r="O26" s="88"/>
      <c r="P26" s="88"/>
      <c r="Q26" s="88"/>
      <c r="R26" s="88"/>
      <c r="S26" s="88"/>
      <c r="T26" s="88"/>
      <c r="U26" s="88"/>
      <c r="V26" s="88"/>
      <c r="W26" s="89"/>
      <c r="X26" s="87"/>
      <c r="Y26" s="88"/>
      <c r="Z26" s="89"/>
      <c r="AA26" s="88"/>
      <c r="AB26" s="88"/>
      <c r="AC26" s="88"/>
      <c r="AD26" s="87"/>
      <c r="AE26" s="88"/>
      <c r="AF26" s="88"/>
      <c r="AG26" s="88"/>
      <c r="AH26" s="88"/>
      <c r="AI26" s="89"/>
      <c r="AJ26" s="88"/>
      <c r="AK26" s="89"/>
    </row>
    <row r="27" spans="2:38" x14ac:dyDescent="0.15">
      <c r="B27" s="87"/>
      <c r="C27" s="88"/>
      <c r="D27" s="93"/>
      <c r="E27" s="94"/>
      <c r="F27" s="94"/>
      <c r="G27" s="94"/>
      <c r="H27" s="94"/>
      <c r="I27" s="94"/>
      <c r="J27" s="94"/>
      <c r="K27" s="94"/>
      <c r="L27" s="95"/>
      <c r="M27" s="94"/>
      <c r="N27" s="94"/>
      <c r="O27" s="94"/>
      <c r="P27" s="94"/>
      <c r="Q27" s="94"/>
      <c r="R27" s="94"/>
      <c r="S27" s="94"/>
      <c r="T27" s="94"/>
      <c r="U27" s="94"/>
      <c r="V27" s="94"/>
      <c r="W27" s="95"/>
      <c r="X27" s="93"/>
      <c r="Y27" s="94"/>
      <c r="Z27" s="95"/>
      <c r="AA27" s="94"/>
      <c r="AB27" s="94"/>
      <c r="AC27" s="94"/>
      <c r="AD27" s="93"/>
      <c r="AE27" s="94"/>
      <c r="AF27" s="94"/>
      <c r="AG27" s="94"/>
      <c r="AH27" s="94"/>
      <c r="AI27" s="95"/>
      <c r="AJ27" s="88"/>
      <c r="AK27" s="89"/>
    </row>
    <row r="28" spans="2:38" x14ac:dyDescent="0.15">
      <c r="B28" s="87"/>
      <c r="C28" s="88"/>
      <c r="D28" s="88"/>
      <c r="E28" s="88"/>
      <c r="F28" s="88"/>
      <c r="G28" s="88"/>
      <c r="H28" s="88"/>
      <c r="I28" s="88"/>
      <c r="J28" s="88"/>
      <c r="K28" s="88"/>
      <c r="L28" s="88"/>
      <c r="M28" s="88"/>
      <c r="N28" s="88"/>
      <c r="O28" s="88"/>
      <c r="P28" s="88"/>
      <c r="Q28" s="88"/>
      <c r="R28" s="88"/>
      <c r="S28" s="88"/>
      <c r="T28" s="88"/>
      <c r="U28" s="88"/>
      <c r="V28" s="88"/>
      <c r="W28" s="88"/>
      <c r="X28" s="88"/>
      <c r="Y28" s="88"/>
      <c r="Z28" s="88"/>
      <c r="AA28" s="88"/>
      <c r="AB28" s="88"/>
      <c r="AC28" s="88"/>
      <c r="AD28" s="88"/>
      <c r="AE28" s="88"/>
      <c r="AF28" s="88"/>
      <c r="AG28" s="88"/>
      <c r="AH28" s="88"/>
      <c r="AI28" s="88"/>
      <c r="AJ28" s="88"/>
      <c r="AK28" s="89"/>
    </row>
    <row r="29" spans="2:38" x14ac:dyDescent="0.15">
      <c r="B29" s="87"/>
      <c r="C29" s="88"/>
      <c r="D29" s="88"/>
      <c r="E29" s="88"/>
      <c r="F29" s="88"/>
      <c r="G29" s="88"/>
      <c r="H29" s="88"/>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9"/>
    </row>
    <row r="30" spans="2:38" x14ac:dyDescent="0.15">
      <c r="B30" s="93"/>
      <c r="C30" s="94"/>
      <c r="D30" s="94"/>
      <c r="E30" s="94"/>
      <c r="F30" s="94"/>
      <c r="G30" s="94"/>
      <c r="H30" s="94"/>
      <c r="I30" s="94"/>
      <c r="J30" s="94"/>
      <c r="K30" s="94"/>
      <c r="L30" s="94"/>
      <c r="M30" s="94"/>
      <c r="N30" s="94"/>
      <c r="O30" s="94"/>
      <c r="P30" s="94"/>
      <c r="Q30" s="94"/>
      <c r="R30" s="94"/>
      <c r="S30" s="94"/>
      <c r="T30" s="94"/>
      <c r="U30" s="94"/>
      <c r="V30" s="94"/>
      <c r="W30" s="94"/>
      <c r="X30" s="94"/>
      <c r="Y30" s="94"/>
      <c r="Z30" s="94"/>
      <c r="AA30" s="94"/>
      <c r="AB30" s="94"/>
      <c r="AC30" s="94"/>
      <c r="AD30" s="94"/>
      <c r="AE30" s="94"/>
      <c r="AF30" s="94"/>
      <c r="AG30" s="94"/>
      <c r="AH30" s="94"/>
      <c r="AI30" s="94"/>
      <c r="AJ30" s="94"/>
      <c r="AK30" s="95"/>
    </row>
    <row r="32" spans="2:38" s="98" customFormat="1" x14ac:dyDescent="0.15">
      <c r="B32" s="97" t="s">
        <v>186</v>
      </c>
      <c r="AL32" s="97"/>
    </row>
    <row r="33" spans="2:38" s="98" customFormat="1" x14ac:dyDescent="0.15">
      <c r="B33" s="97" t="s">
        <v>187</v>
      </c>
      <c r="AL33" s="97"/>
    </row>
  </sheetData>
  <mergeCells count="2">
    <mergeCell ref="AA11:AI12"/>
    <mergeCell ref="AE13:AH18"/>
  </mergeCells>
  <phoneticPr fontId="2"/>
  <pageMargins left="0.78740157480314965" right="0.78740157480314965" top="0.59055118110236227" bottom="0.39370078740157483" header="0.51181102362204722" footer="0.51181102362204722"/>
  <pageSetup paperSize="9" scale="66" orientation="portrait" horizontalDpi="300" verticalDpi="300" r:id="rId1"/>
  <headerFooter differentFirst="1" alignWithMargins="0">
    <oddFooter>&amp;C&amp;"HGSｺﾞｼｯｸM,ﾒﾃﾞｨｳﾑ"&amp;16 1－&amp;P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0070C0"/>
    <pageSetUpPr fitToPage="1"/>
  </sheetPr>
  <dimension ref="B1:AA52"/>
  <sheetViews>
    <sheetView showGridLines="0" view="pageBreakPreview" zoomScaleNormal="100" workbookViewId="0">
      <selection activeCell="AJ9" sqref="AJ9"/>
    </sheetView>
  </sheetViews>
  <sheetFormatPr defaultColWidth="3.5" defaultRowHeight="13.5" x14ac:dyDescent="0.15"/>
  <cols>
    <col min="1" max="1" width="2" style="104" customWidth="1"/>
    <col min="2" max="2" width="3" style="122" customWidth="1"/>
    <col min="3" max="7" width="3.5" style="104" customWidth="1"/>
    <col min="8" max="8" width="2.5" style="104" customWidth="1"/>
    <col min="9" max="26" width="3.5" style="104"/>
    <col min="27" max="27" width="1.375" style="104" customWidth="1"/>
    <col min="28" max="16384" width="3.5" style="104"/>
  </cols>
  <sheetData>
    <row r="1" spans="2:27" s="99" customFormat="1" x14ac:dyDescent="0.15"/>
    <row r="2" spans="2:27" s="99" customFormat="1" x14ac:dyDescent="0.15">
      <c r="B2" s="99" t="s">
        <v>188</v>
      </c>
    </row>
    <row r="3" spans="2:27" s="99" customFormat="1" x14ac:dyDescent="0.15"/>
    <row r="4" spans="2:27" s="99" customFormat="1" x14ac:dyDescent="0.15">
      <c r="B4" s="735" t="s">
        <v>189</v>
      </c>
      <c r="C4" s="735"/>
      <c r="D4" s="735"/>
      <c r="E4" s="735"/>
      <c r="F4" s="735"/>
      <c r="G4" s="735"/>
      <c r="H4" s="735"/>
      <c r="I4" s="735"/>
      <c r="J4" s="735"/>
      <c r="K4" s="735"/>
      <c r="L4" s="735"/>
      <c r="M4" s="735"/>
      <c r="N4" s="735"/>
      <c r="O4" s="735"/>
      <c r="P4" s="735"/>
      <c r="Q4" s="735"/>
      <c r="R4" s="735"/>
      <c r="S4" s="735"/>
      <c r="T4" s="735"/>
      <c r="U4" s="735"/>
      <c r="V4" s="735"/>
      <c r="W4" s="735"/>
      <c r="X4" s="735"/>
      <c r="Y4" s="735"/>
      <c r="Z4" s="735"/>
    </row>
    <row r="5" spans="2:27" s="99" customFormat="1" x14ac:dyDescent="0.15"/>
    <row r="6" spans="2:27" s="99" customFormat="1" ht="31.5" customHeight="1" x14ac:dyDescent="0.15">
      <c r="B6" s="736" t="s">
        <v>190</v>
      </c>
      <c r="C6" s="736"/>
      <c r="D6" s="736"/>
      <c r="E6" s="736"/>
      <c r="F6" s="736"/>
      <c r="G6" s="100"/>
      <c r="H6" s="101"/>
      <c r="I6" s="101"/>
      <c r="J6" s="101"/>
      <c r="K6" s="101"/>
      <c r="L6" s="101"/>
      <c r="M6" s="101"/>
      <c r="N6" s="733"/>
      <c r="O6" s="733"/>
      <c r="P6" s="733"/>
      <c r="Q6" s="733"/>
      <c r="R6" s="733"/>
      <c r="S6" s="733"/>
      <c r="T6" s="733"/>
      <c r="U6" s="733"/>
      <c r="V6" s="733"/>
      <c r="W6" s="733"/>
      <c r="X6" s="733"/>
      <c r="Y6" s="733"/>
      <c r="Z6" s="734"/>
    </row>
    <row r="7" spans="2:27" s="99" customFormat="1" ht="31.5" customHeight="1" x14ac:dyDescent="0.15">
      <c r="B7" s="732" t="s">
        <v>191</v>
      </c>
      <c r="C7" s="733"/>
      <c r="D7" s="733"/>
      <c r="E7" s="733"/>
      <c r="F7" s="734"/>
      <c r="G7" s="737" t="s">
        <v>192</v>
      </c>
      <c r="H7" s="738"/>
      <c r="I7" s="738"/>
      <c r="J7" s="738"/>
      <c r="K7" s="738"/>
      <c r="L7" s="738"/>
      <c r="M7" s="738"/>
      <c r="N7" s="738"/>
      <c r="O7" s="738"/>
      <c r="P7" s="738"/>
      <c r="Q7" s="738"/>
      <c r="R7" s="738"/>
      <c r="S7" s="738"/>
      <c r="T7" s="738"/>
      <c r="U7" s="738"/>
      <c r="V7" s="738"/>
      <c r="W7" s="738"/>
      <c r="X7" s="738"/>
      <c r="Y7" s="738"/>
      <c r="Z7" s="739"/>
    </row>
    <row r="8" spans="2:27" ht="31.5" customHeight="1" x14ac:dyDescent="0.15">
      <c r="B8" s="732" t="s">
        <v>193</v>
      </c>
      <c r="C8" s="733"/>
      <c r="D8" s="733"/>
      <c r="E8" s="733"/>
      <c r="F8" s="734"/>
      <c r="G8" s="102" t="s">
        <v>194</v>
      </c>
      <c r="H8" s="103"/>
      <c r="I8" s="103"/>
      <c r="J8" s="103"/>
      <c r="K8" s="103"/>
      <c r="L8" s="103"/>
      <c r="M8" s="103"/>
      <c r="N8" s="103"/>
      <c r="O8" s="103"/>
      <c r="P8" s="740" t="s">
        <v>195</v>
      </c>
      <c r="Q8" s="740"/>
      <c r="R8" s="740"/>
      <c r="S8" s="740"/>
      <c r="T8" s="740"/>
      <c r="U8" s="740"/>
      <c r="V8" s="740"/>
      <c r="W8" s="740"/>
      <c r="X8" s="740"/>
      <c r="Y8" s="740"/>
      <c r="Z8" s="741"/>
    </row>
    <row r="9" spans="2:27" s="99" customFormat="1" ht="31.5" customHeight="1" x14ac:dyDescent="0.15">
      <c r="B9" s="736" t="s">
        <v>196</v>
      </c>
      <c r="C9" s="736"/>
      <c r="D9" s="736"/>
      <c r="E9" s="736"/>
      <c r="F9" s="732"/>
      <c r="G9" s="742" t="s">
        <v>197</v>
      </c>
      <c r="H9" s="743"/>
      <c r="I9" s="743"/>
      <c r="J9" s="743"/>
      <c r="K9" s="743"/>
      <c r="L9" s="743"/>
      <c r="M9" s="743"/>
      <c r="N9" s="743"/>
      <c r="O9" s="743"/>
      <c r="P9" s="743"/>
      <c r="Q9" s="743" t="s">
        <v>198</v>
      </c>
      <c r="R9" s="743"/>
      <c r="S9" s="743"/>
      <c r="T9" s="743"/>
      <c r="U9" s="743"/>
      <c r="V9" s="743"/>
      <c r="W9" s="743"/>
      <c r="X9" s="743"/>
      <c r="Y9" s="743"/>
      <c r="Z9" s="744"/>
      <c r="AA9" s="105"/>
    </row>
    <row r="10" spans="2:27" s="99" customFormat="1" x14ac:dyDescent="0.15"/>
    <row r="11" spans="2:27" s="99" customFormat="1" x14ac:dyDescent="0.15">
      <c r="B11" s="106"/>
      <c r="C11" s="107"/>
      <c r="D11" s="107"/>
      <c r="E11" s="107"/>
      <c r="F11" s="107"/>
      <c r="G11" s="107"/>
      <c r="H11" s="107"/>
      <c r="I11" s="107"/>
      <c r="J11" s="107"/>
      <c r="K11" s="107"/>
      <c r="L11" s="107"/>
      <c r="M11" s="107"/>
      <c r="N11" s="107"/>
      <c r="O11" s="107"/>
      <c r="P11" s="107"/>
      <c r="Q11" s="107"/>
      <c r="R11" s="107"/>
      <c r="S11" s="107"/>
      <c r="T11" s="107"/>
      <c r="U11" s="107"/>
      <c r="V11" s="107"/>
      <c r="W11" s="107"/>
      <c r="X11" s="107"/>
      <c r="Y11" s="107"/>
      <c r="Z11" s="108"/>
    </row>
    <row r="12" spans="2:27" s="99" customFormat="1" x14ac:dyDescent="0.15">
      <c r="B12" s="109" t="s">
        <v>199</v>
      </c>
      <c r="C12" s="105"/>
      <c r="D12" s="105"/>
      <c r="E12" s="105"/>
      <c r="F12" s="105"/>
      <c r="G12" s="105"/>
      <c r="H12" s="105"/>
      <c r="I12" s="105"/>
      <c r="J12" s="105"/>
      <c r="K12" s="105"/>
      <c r="L12" s="105"/>
      <c r="M12" s="105"/>
      <c r="N12" s="105"/>
      <c r="O12" s="105"/>
      <c r="P12" s="105"/>
      <c r="Q12" s="105"/>
      <c r="R12" s="105"/>
      <c r="S12" s="105"/>
      <c r="T12" s="105"/>
      <c r="U12" s="105"/>
      <c r="V12" s="105"/>
      <c r="W12" s="105"/>
      <c r="X12" s="105"/>
      <c r="Y12" s="105"/>
      <c r="Z12" s="110"/>
    </row>
    <row r="13" spans="2:27" s="99" customFormat="1" x14ac:dyDescent="0.15">
      <c r="B13" s="109"/>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10"/>
    </row>
    <row r="14" spans="2:27" s="99" customFormat="1" x14ac:dyDescent="0.15">
      <c r="B14" s="109"/>
      <c r="C14" s="105" t="s">
        <v>200</v>
      </c>
      <c r="D14" s="105"/>
      <c r="E14" s="105"/>
      <c r="F14" s="105"/>
      <c r="G14" s="105"/>
      <c r="H14" s="105"/>
      <c r="I14" s="105"/>
      <c r="J14" s="105"/>
      <c r="K14" s="105"/>
      <c r="L14" s="105"/>
      <c r="M14" s="105"/>
      <c r="N14" s="105"/>
      <c r="O14" s="105"/>
      <c r="P14" s="105"/>
      <c r="Q14" s="105"/>
      <c r="R14" s="105"/>
      <c r="S14" s="105"/>
      <c r="T14" s="105"/>
      <c r="U14" s="105"/>
      <c r="V14" s="105"/>
      <c r="W14" s="105"/>
      <c r="X14" s="105"/>
      <c r="Y14" s="105"/>
      <c r="Z14" s="110"/>
    </row>
    <row r="15" spans="2:27" s="99" customFormat="1" ht="6.75" customHeight="1" x14ac:dyDescent="0.15">
      <c r="B15" s="109"/>
      <c r="C15" s="105"/>
      <c r="D15" s="105"/>
      <c r="E15" s="105"/>
      <c r="F15" s="105"/>
      <c r="G15" s="105"/>
      <c r="H15" s="105"/>
      <c r="I15" s="105"/>
      <c r="J15" s="105"/>
      <c r="K15" s="105"/>
      <c r="L15" s="105"/>
      <c r="M15" s="105"/>
      <c r="N15" s="105"/>
      <c r="O15" s="105"/>
      <c r="P15" s="105"/>
      <c r="Q15" s="105"/>
      <c r="R15" s="105"/>
      <c r="S15" s="105"/>
      <c r="T15" s="105"/>
      <c r="U15" s="105"/>
      <c r="V15" s="105"/>
      <c r="W15" s="105"/>
      <c r="X15" s="105"/>
      <c r="Y15" s="105"/>
      <c r="Z15" s="110"/>
    </row>
    <row r="16" spans="2:27" s="99" customFormat="1" ht="26.25" customHeight="1" x14ac:dyDescent="0.15">
      <c r="B16" s="109"/>
      <c r="C16" s="100" t="s">
        <v>201</v>
      </c>
      <c r="D16" s="101"/>
      <c r="E16" s="101"/>
      <c r="F16" s="101"/>
      <c r="G16" s="111"/>
      <c r="H16" s="100"/>
      <c r="I16" s="101"/>
      <c r="J16" s="101"/>
      <c r="K16" s="101"/>
      <c r="L16" s="101"/>
      <c r="M16" s="101"/>
      <c r="N16" s="112" t="s">
        <v>202</v>
      </c>
      <c r="O16" s="105"/>
      <c r="P16" s="100" t="s">
        <v>203</v>
      </c>
      <c r="Q16" s="101"/>
      <c r="R16" s="101"/>
      <c r="S16" s="101"/>
      <c r="T16" s="111"/>
      <c r="U16" s="100"/>
      <c r="V16" s="101"/>
      <c r="W16" s="101"/>
      <c r="X16" s="101"/>
      <c r="Y16" s="112" t="s">
        <v>202</v>
      </c>
      <c r="Z16" s="110"/>
    </row>
    <row r="17" spans="2:27" s="99" customFormat="1" x14ac:dyDescent="0.15">
      <c r="B17" s="109"/>
      <c r="C17" s="105"/>
      <c r="D17" s="105"/>
      <c r="E17" s="105"/>
      <c r="F17" s="105"/>
      <c r="G17" s="105"/>
      <c r="H17" s="105"/>
      <c r="I17" s="105"/>
      <c r="J17" s="105"/>
      <c r="K17" s="105"/>
      <c r="L17" s="105"/>
      <c r="N17" s="113"/>
      <c r="O17" s="105"/>
      <c r="P17" s="105"/>
      <c r="Q17" s="105"/>
      <c r="R17" s="105"/>
      <c r="S17" s="105"/>
      <c r="T17" s="105"/>
      <c r="U17" s="105"/>
      <c r="V17" s="105"/>
      <c r="W17" s="105"/>
      <c r="X17" s="105"/>
      <c r="Y17" s="105"/>
      <c r="Z17" s="110"/>
    </row>
    <row r="18" spans="2:27" s="99" customFormat="1" x14ac:dyDescent="0.15">
      <c r="B18" s="109"/>
      <c r="C18" s="105" t="s">
        <v>204</v>
      </c>
      <c r="D18" s="105"/>
      <c r="E18" s="105"/>
      <c r="F18" s="105"/>
      <c r="G18" s="105"/>
      <c r="H18" s="105"/>
      <c r="I18" s="105"/>
      <c r="J18" s="105"/>
      <c r="K18" s="105"/>
      <c r="L18" s="105"/>
      <c r="N18" s="105"/>
      <c r="O18" s="105"/>
      <c r="P18" s="105"/>
      <c r="Q18" s="105"/>
      <c r="R18" s="105"/>
      <c r="S18" s="105"/>
      <c r="T18" s="105"/>
      <c r="U18" s="105"/>
      <c r="V18" s="105"/>
      <c r="W18" s="105"/>
      <c r="X18" s="105"/>
      <c r="Y18" s="105"/>
      <c r="Z18" s="110"/>
    </row>
    <row r="19" spans="2:27" s="99" customFormat="1" ht="6.75" customHeight="1" x14ac:dyDescent="0.15">
      <c r="B19" s="109"/>
      <c r="C19" s="105"/>
      <c r="D19" s="105"/>
      <c r="E19" s="105"/>
      <c r="F19" s="105"/>
      <c r="G19" s="105"/>
      <c r="H19" s="105"/>
      <c r="I19" s="105"/>
      <c r="J19" s="105"/>
      <c r="K19" s="105"/>
      <c r="L19" s="105"/>
      <c r="N19" s="105"/>
      <c r="O19" s="105"/>
      <c r="P19" s="105"/>
      <c r="Q19" s="105"/>
      <c r="R19" s="105"/>
      <c r="S19" s="105"/>
      <c r="T19" s="105"/>
      <c r="U19" s="105"/>
      <c r="V19" s="105"/>
      <c r="W19" s="105"/>
      <c r="X19" s="105"/>
      <c r="Y19" s="105"/>
      <c r="Z19" s="110"/>
    </row>
    <row r="20" spans="2:27" s="99" customFormat="1" ht="26.25" customHeight="1" x14ac:dyDescent="0.15">
      <c r="B20" s="109"/>
      <c r="C20" s="100" t="s">
        <v>205</v>
      </c>
      <c r="D20" s="101"/>
      <c r="E20" s="101"/>
      <c r="F20" s="101"/>
      <c r="G20" s="111"/>
      <c r="H20" s="100" t="s">
        <v>206</v>
      </c>
      <c r="I20" s="101"/>
      <c r="J20" s="101"/>
      <c r="K20" s="101"/>
      <c r="L20" s="101"/>
      <c r="M20" s="101"/>
      <c r="N20" s="112" t="s">
        <v>202</v>
      </c>
      <c r="O20" s="100" t="s">
        <v>207</v>
      </c>
      <c r="P20" s="101"/>
      <c r="Q20" s="101"/>
      <c r="R20" s="101"/>
      <c r="S20" s="101"/>
      <c r="T20" s="101"/>
      <c r="U20" s="112" t="s">
        <v>202</v>
      </c>
      <c r="V20" s="105"/>
      <c r="W20" s="105"/>
      <c r="X20" s="105"/>
      <c r="Y20" s="105"/>
      <c r="Z20" s="110"/>
    </row>
    <row r="21" spans="2:27" s="99" customFormat="1" ht="26.25" customHeight="1" x14ac:dyDescent="0.15">
      <c r="B21" s="109"/>
      <c r="C21" s="100" t="s">
        <v>208</v>
      </c>
      <c r="D21" s="101"/>
      <c r="E21" s="101"/>
      <c r="F21" s="101"/>
      <c r="G21" s="111"/>
      <c r="H21" s="100" t="s">
        <v>209</v>
      </c>
      <c r="I21" s="101"/>
      <c r="J21" s="101"/>
      <c r="K21" s="101"/>
      <c r="L21" s="101"/>
      <c r="M21" s="101"/>
      <c r="N21" s="112" t="s">
        <v>202</v>
      </c>
      <c r="O21" s="100" t="s">
        <v>207</v>
      </c>
      <c r="P21" s="101"/>
      <c r="Q21" s="101"/>
      <c r="R21" s="101"/>
      <c r="S21" s="101"/>
      <c r="T21" s="101"/>
      <c r="U21" s="112" t="s">
        <v>202</v>
      </c>
      <c r="V21" s="105"/>
      <c r="W21" s="105"/>
      <c r="X21" s="105"/>
      <c r="Y21" s="105"/>
      <c r="Z21" s="110"/>
    </row>
    <row r="22" spans="2:27" s="99" customFormat="1" ht="26.25" customHeight="1" x14ac:dyDescent="0.15">
      <c r="B22" s="109"/>
      <c r="C22" s="100" t="s">
        <v>210</v>
      </c>
      <c r="D22" s="101"/>
      <c r="E22" s="101"/>
      <c r="F22" s="101"/>
      <c r="G22" s="111"/>
      <c r="H22" s="100" t="s">
        <v>211</v>
      </c>
      <c r="I22" s="101"/>
      <c r="J22" s="101"/>
      <c r="K22" s="101"/>
      <c r="L22" s="101"/>
      <c r="M22" s="101"/>
      <c r="N22" s="112" t="s">
        <v>202</v>
      </c>
      <c r="O22" s="100" t="s">
        <v>207</v>
      </c>
      <c r="P22" s="101"/>
      <c r="Q22" s="101"/>
      <c r="R22" s="101"/>
      <c r="S22" s="101"/>
      <c r="T22" s="101"/>
      <c r="U22" s="112" t="s">
        <v>202</v>
      </c>
      <c r="V22" s="105"/>
      <c r="W22" s="105"/>
      <c r="X22" s="105"/>
      <c r="Y22" s="105"/>
      <c r="Z22" s="110"/>
    </row>
    <row r="23" spans="2:27" s="99" customFormat="1" x14ac:dyDescent="0.15">
      <c r="B23" s="109"/>
      <c r="C23" s="105"/>
      <c r="D23" s="105"/>
      <c r="E23" s="105"/>
      <c r="F23" s="105"/>
      <c r="G23" s="105"/>
      <c r="H23" s="105"/>
      <c r="I23" s="105"/>
      <c r="J23" s="105"/>
      <c r="K23" s="105"/>
      <c r="L23" s="113"/>
      <c r="M23" s="105"/>
      <c r="N23" s="105"/>
      <c r="O23" s="105"/>
      <c r="P23" s="105"/>
      <c r="Q23" s="113"/>
      <c r="R23" s="105"/>
      <c r="S23" s="105"/>
      <c r="T23" s="105"/>
      <c r="U23" s="105"/>
      <c r="V23" s="113"/>
      <c r="W23" s="105"/>
      <c r="X23" s="105"/>
      <c r="Y23" s="105"/>
      <c r="Z23" s="110"/>
    </row>
    <row r="24" spans="2:27" s="99" customFormat="1" x14ac:dyDescent="0.15">
      <c r="B24" s="109"/>
      <c r="C24" s="105" t="s">
        <v>212</v>
      </c>
      <c r="D24" s="105"/>
      <c r="E24" s="105"/>
      <c r="F24" s="105"/>
      <c r="G24" s="105"/>
      <c r="H24" s="105"/>
      <c r="I24" s="105"/>
      <c r="J24" s="105"/>
      <c r="K24" s="105"/>
      <c r="L24" s="105"/>
      <c r="M24" s="105"/>
      <c r="N24" s="105"/>
      <c r="O24" s="105"/>
      <c r="P24" s="105"/>
      <c r="Q24" s="105"/>
      <c r="R24" s="105"/>
      <c r="S24" s="105"/>
      <c r="T24" s="105"/>
      <c r="U24" s="105"/>
      <c r="V24" s="105"/>
      <c r="W24" s="105"/>
      <c r="X24" s="105"/>
      <c r="Y24" s="105"/>
      <c r="Z24" s="110"/>
    </row>
    <row r="25" spans="2:27" s="99" customFormat="1" ht="4.5" customHeight="1" x14ac:dyDescent="0.15">
      <c r="B25" s="109"/>
      <c r="C25" s="105"/>
      <c r="D25" s="105"/>
      <c r="E25" s="105"/>
      <c r="F25" s="105"/>
      <c r="G25" s="105"/>
      <c r="H25" s="105"/>
      <c r="I25" s="105"/>
      <c r="J25" s="105"/>
      <c r="K25" s="105"/>
      <c r="L25" s="105"/>
      <c r="M25" s="105"/>
      <c r="N25" s="105"/>
      <c r="O25" s="105"/>
      <c r="P25" s="105"/>
      <c r="Q25" s="105"/>
      <c r="R25" s="105"/>
      <c r="S25" s="105"/>
      <c r="T25" s="105"/>
      <c r="U25" s="105"/>
      <c r="V25" s="105"/>
      <c r="W25" s="105"/>
      <c r="X25" s="105"/>
      <c r="Y25" s="105"/>
      <c r="Z25" s="110"/>
    </row>
    <row r="26" spans="2:27" s="99" customFormat="1" ht="24" customHeight="1" x14ac:dyDescent="0.15">
      <c r="B26" s="109"/>
      <c r="C26" s="732" t="s">
        <v>213</v>
      </c>
      <c r="D26" s="733"/>
      <c r="E26" s="733"/>
      <c r="F26" s="733"/>
      <c r="G26" s="733"/>
      <c r="H26" s="733"/>
      <c r="I26" s="733"/>
      <c r="J26" s="733"/>
      <c r="K26" s="733"/>
      <c r="L26" s="733"/>
      <c r="M26" s="733"/>
      <c r="N26" s="733"/>
      <c r="O26" s="734"/>
      <c r="P26" s="732" t="s">
        <v>214</v>
      </c>
      <c r="Q26" s="733"/>
      <c r="R26" s="733"/>
      <c r="S26" s="733"/>
      <c r="T26" s="733"/>
      <c r="U26" s="733"/>
      <c r="V26" s="733"/>
      <c r="W26" s="733"/>
      <c r="X26" s="733"/>
      <c r="Y26" s="734"/>
      <c r="Z26" s="114"/>
      <c r="AA26" s="105"/>
    </row>
    <row r="27" spans="2:27" s="99" customFormat="1" ht="21" customHeight="1" x14ac:dyDescent="0.15">
      <c r="B27" s="109"/>
      <c r="C27" s="732"/>
      <c r="D27" s="733"/>
      <c r="E27" s="733"/>
      <c r="F27" s="733"/>
      <c r="G27" s="733"/>
      <c r="H27" s="733"/>
      <c r="I27" s="733"/>
      <c r="J27" s="733"/>
      <c r="K27" s="733"/>
      <c r="L27" s="733"/>
      <c r="M27" s="733"/>
      <c r="N27" s="733"/>
      <c r="O27" s="734"/>
      <c r="P27" s="737"/>
      <c r="Q27" s="738"/>
      <c r="R27" s="738"/>
      <c r="S27" s="738"/>
      <c r="T27" s="738"/>
      <c r="U27" s="738"/>
      <c r="V27" s="738"/>
      <c r="W27" s="738"/>
      <c r="X27" s="738"/>
      <c r="Y27" s="739"/>
      <c r="Z27" s="110"/>
      <c r="AA27" s="105"/>
    </row>
    <row r="28" spans="2:27" s="99" customFormat="1" ht="21" customHeight="1" x14ac:dyDescent="0.15">
      <c r="B28" s="109"/>
      <c r="C28" s="115"/>
      <c r="D28" s="116"/>
      <c r="E28" s="116"/>
      <c r="F28" s="116"/>
      <c r="G28" s="116"/>
      <c r="H28" s="116"/>
      <c r="I28" s="116"/>
      <c r="J28" s="116"/>
      <c r="K28" s="116"/>
      <c r="L28" s="116"/>
      <c r="M28" s="116"/>
      <c r="N28" s="116"/>
      <c r="O28" s="112"/>
      <c r="P28" s="100"/>
      <c r="Q28" s="101"/>
      <c r="R28" s="101"/>
      <c r="S28" s="101"/>
      <c r="T28" s="101"/>
      <c r="U28" s="101"/>
      <c r="V28" s="101"/>
      <c r="W28" s="101"/>
      <c r="X28" s="101"/>
      <c r="Y28" s="111"/>
      <c r="Z28" s="110"/>
      <c r="AA28" s="105"/>
    </row>
    <row r="29" spans="2:27" s="99" customFormat="1" ht="21" customHeight="1" x14ac:dyDescent="0.15">
      <c r="B29" s="109"/>
      <c r="C29" s="115"/>
      <c r="D29" s="116"/>
      <c r="E29" s="116"/>
      <c r="F29" s="116"/>
      <c r="G29" s="116"/>
      <c r="H29" s="116"/>
      <c r="I29" s="116"/>
      <c r="J29" s="116"/>
      <c r="K29" s="116"/>
      <c r="L29" s="116"/>
      <c r="M29" s="116"/>
      <c r="N29" s="116"/>
      <c r="O29" s="112"/>
      <c r="P29" s="100"/>
      <c r="Q29" s="101"/>
      <c r="R29" s="101"/>
      <c r="S29" s="101"/>
      <c r="T29" s="101"/>
      <c r="U29" s="101"/>
      <c r="V29" s="101"/>
      <c r="W29" s="101"/>
      <c r="X29" s="101"/>
      <c r="Y29" s="111"/>
      <c r="Z29" s="110"/>
      <c r="AA29" s="105"/>
    </row>
    <row r="30" spans="2:27" s="99" customFormat="1" ht="21" customHeight="1" x14ac:dyDescent="0.15">
      <c r="B30" s="109"/>
      <c r="C30" s="732"/>
      <c r="D30" s="733"/>
      <c r="E30" s="733"/>
      <c r="F30" s="733"/>
      <c r="G30" s="733"/>
      <c r="H30" s="733"/>
      <c r="I30" s="733"/>
      <c r="J30" s="733"/>
      <c r="K30" s="733"/>
      <c r="L30" s="733"/>
      <c r="M30" s="733"/>
      <c r="N30" s="733"/>
      <c r="O30" s="734"/>
      <c r="P30" s="737"/>
      <c r="Q30" s="738"/>
      <c r="R30" s="738"/>
      <c r="S30" s="738"/>
      <c r="T30" s="738"/>
      <c r="U30" s="738"/>
      <c r="V30" s="738"/>
      <c r="W30" s="738"/>
      <c r="X30" s="738"/>
      <c r="Y30" s="739"/>
      <c r="Z30" s="110"/>
      <c r="AA30" s="105"/>
    </row>
    <row r="31" spans="2:27" s="99" customFormat="1" ht="21" customHeight="1" x14ac:dyDescent="0.15">
      <c r="B31" s="109"/>
      <c r="C31" s="732"/>
      <c r="D31" s="733"/>
      <c r="E31" s="733"/>
      <c r="F31" s="733"/>
      <c r="G31" s="733"/>
      <c r="H31" s="733"/>
      <c r="I31" s="733"/>
      <c r="J31" s="733"/>
      <c r="K31" s="733"/>
      <c r="L31" s="733"/>
      <c r="M31" s="733"/>
      <c r="N31" s="733"/>
      <c r="O31" s="734"/>
      <c r="P31" s="737"/>
      <c r="Q31" s="738"/>
      <c r="R31" s="738"/>
      <c r="S31" s="738"/>
      <c r="T31" s="738"/>
      <c r="U31" s="738"/>
      <c r="V31" s="738"/>
      <c r="W31" s="738"/>
      <c r="X31" s="738"/>
      <c r="Y31" s="739"/>
      <c r="Z31" s="110"/>
      <c r="AA31" s="105"/>
    </row>
    <row r="32" spans="2:27" s="99" customFormat="1" ht="21" customHeight="1" x14ac:dyDescent="0.15">
      <c r="B32" s="109"/>
      <c r="C32" s="117"/>
      <c r="D32" s="117"/>
      <c r="E32" s="117"/>
      <c r="F32" s="117"/>
      <c r="G32" s="117"/>
      <c r="H32" s="117"/>
      <c r="I32" s="117"/>
      <c r="J32" s="117"/>
      <c r="K32" s="117"/>
      <c r="L32" s="117"/>
      <c r="M32" s="117"/>
      <c r="N32" s="117"/>
      <c r="O32" s="117"/>
      <c r="P32" s="118"/>
      <c r="Q32" s="118"/>
      <c r="R32" s="118"/>
      <c r="S32" s="118"/>
      <c r="T32" s="118"/>
      <c r="U32" s="118"/>
      <c r="V32" s="118"/>
      <c r="W32" s="118"/>
      <c r="X32" s="118"/>
      <c r="Y32" s="118"/>
      <c r="Z32" s="110"/>
      <c r="AA32" s="105"/>
    </row>
    <row r="33" spans="2:27" s="99" customFormat="1" ht="21" customHeight="1" x14ac:dyDescent="0.15">
      <c r="B33" s="109"/>
      <c r="C33" s="100" t="s">
        <v>215</v>
      </c>
      <c r="D33" s="101"/>
      <c r="E33" s="101"/>
      <c r="F33" s="101"/>
      <c r="G33" s="101"/>
      <c r="H33" s="101"/>
      <c r="I33" s="101"/>
      <c r="J33" s="101"/>
      <c r="K33" s="101"/>
      <c r="L33" s="101"/>
      <c r="M33" s="101"/>
      <c r="N33" s="101"/>
      <c r="O33" s="101"/>
      <c r="P33" s="101"/>
      <c r="Q33" s="101"/>
      <c r="R33" s="101"/>
      <c r="S33" s="101"/>
      <c r="T33" s="732" t="s">
        <v>216</v>
      </c>
      <c r="U33" s="733"/>
      <c r="V33" s="733"/>
      <c r="W33" s="733"/>
      <c r="X33" s="733"/>
      <c r="Y33" s="734"/>
      <c r="Z33" s="110"/>
      <c r="AA33" s="105"/>
    </row>
    <row r="34" spans="2:27" s="99" customFormat="1" x14ac:dyDescent="0.15">
      <c r="B34" s="119"/>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20"/>
      <c r="AA34" s="105"/>
    </row>
    <row r="35" spans="2:27" s="99" customFormat="1" x14ac:dyDescent="0.15">
      <c r="B35" s="105"/>
      <c r="C35" s="105"/>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05"/>
    </row>
    <row r="36" spans="2:27" s="99" customFormat="1" x14ac:dyDescent="0.15">
      <c r="B36" s="105"/>
      <c r="C36" s="105"/>
      <c r="D36" s="105"/>
      <c r="E36" s="105"/>
      <c r="F36" s="105"/>
      <c r="G36" s="105"/>
      <c r="H36" s="105"/>
      <c r="I36" s="105"/>
      <c r="J36" s="105"/>
      <c r="K36" s="105"/>
      <c r="L36" s="105"/>
      <c r="M36" s="105"/>
      <c r="N36" s="105"/>
      <c r="O36" s="105"/>
      <c r="P36" s="105"/>
      <c r="Q36" s="105"/>
      <c r="R36" s="105"/>
      <c r="S36" s="105"/>
      <c r="T36" s="105"/>
      <c r="U36" s="105"/>
      <c r="V36" s="105"/>
      <c r="W36" s="105"/>
      <c r="X36" s="105"/>
      <c r="Y36" s="105"/>
      <c r="Z36" s="105"/>
      <c r="AA36" s="105"/>
    </row>
    <row r="37" spans="2:27" s="99" customFormat="1" x14ac:dyDescent="0.15">
      <c r="B37" s="105"/>
      <c r="C37" s="105"/>
      <c r="D37" s="105"/>
      <c r="E37" s="105"/>
      <c r="F37" s="105"/>
      <c r="G37" s="105"/>
      <c r="H37" s="105"/>
      <c r="I37" s="105"/>
      <c r="J37" s="105"/>
    </row>
    <row r="38" spans="2:27" s="99" customFormat="1" x14ac:dyDescent="0.15">
      <c r="B38" s="105"/>
      <c r="C38" s="105"/>
      <c r="D38" s="105"/>
      <c r="E38" s="105"/>
      <c r="F38" s="105"/>
      <c r="G38" s="105"/>
      <c r="H38" s="105"/>
      <c r="I38" s="105"/>
      <c r="J38" s="105"/>
    </row>
    <row r="39" spans="2:27" s="121" customFormat="1" x14ac:dyDescent="0.15"/>
    <row r="40" spans="2:27" s="121" customFormat="1" x14ac:dyDescent="0.15"/>
    <row r="41" spans="2:27" s="121" customFormat="1" x14ac:dyDescent="0.15"/>
    <row r="42" spans="2:27" s="121" customFormat="1" x14ac:dyDescent="0.15"/>
    <row r="43" spans="2:27" s="121" customFormat="1" x14ac:dyDescent="0.15"/>
    <row r="44" spans="2:27" s="121" customFormat="1" x14ac:dyDescent="0.15"/>
    <row r="47" spans="2:27" s="121" customFormat="1" x14ac:dyDescent="0.15"/>
    <row r="48" spans="2:27" s="121" customFormat="1" x14ac:dyDescent="0.15"/>
    <row r="49" s="121" customFormat="1" x14ac:dyDescent="0.15"/>
    <row r="50" s="121" customFormat="1" x14ac:dyDescent="0.15"/>
    <row r="51" s="121" customFormat="1" x14ac:dyDescent="0.15"/>
    <row r="52" s="121" customFormat="1" x14ac:dyDescent="0.15"/>
  </sheetData>
  <mergeCells count="20">
    <mergeCell ref="T33:Y33"/>
    <mergeCell ref="C27:O27"/>
    <mergeCell ref="P27:Y27"/>
    <mergeCell ref="C30:O30"/>
    <mergeCell ref="P30:Y30"/>
    <mergeCell ref="C31:O31"/>
    <mergeCell ref="P31:Y31"/>
    <mergeCell ref="C26:O26"/>
    <mergeCell ref="P26:Y26"/>
    <mergeCell ref="B4:Z4"/>
    <mergeCell ref="B6:F6"/>
    <mergeCell ref="N6:Q6"/>
    <mergeCell ref="R6:Z6"/>
    <mergeCell ref="B7:F7"/>
    <mergeCell ref="G7:Z7"/>
    <mergeCell ref="B8:F8"/>
    <mergeCell ref="P8:Z8"/>
    <mergeCell ref="B9:F9"/>
    <mergeCell ref="G9:P9"/>
    <mergeCell ref="Q9:Z9"/>
  </mergeCells>
  <phoneticPr fontId="2"/>
  <printOptions horizontalCentered="1"/>
  <pageMargins left="0.59055118110236227" right="0" top="0.39370078740157483" bottom="0" header="0.51181102362204722" footer="0.51181102362204722"/>
  <pageSetup paperSize="9" orientation="portrait" horizontalDpi="300" verticalDpi="300" r:id="rId1"/>
  <headerFooter differentFirst="1" alignWithMargins="0">
    <oddFooter>&amp;C&amp;"HGSｺﾞｼｯｸM,ﾒﾃﾞｨｳﾑ"&amp;16 1－&amp;P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0070C0"/>
    <pageSetUpPr fitToPage="1"/>
  </sheetPr>
  <dimension ref="B1:AB48"/>
  <sheetViews>
    <sheetView showGridLines="0" view="pageBreakPreview" zoomScaleNormal="100" workbookViewId="0">
      <selection activeCell="AJ9" sqref="AJ9"/>
    </sheetView>
  </sheetViews>
  <sheetFormatPr defaultColWidth="3.5" defaultRowHeight="13.5" x14ac:dyDescent="0.15"/>
  <cols>
    <col min="1" max="1" width="3.5" style="160" customWidth="1"/>
    <col min="2" max="2" width="3" style="178" customWidth="1"/>
    <col min="3" max="7" width="3.5" style="160" customWidth="1"/>
    <col min="8" max="8" width="2.5" style="160" customWidth="1"/>
    <col min="9" max="16384" width="3.5" style="160"/>
  </cols>
  <sheetData>
    <row r="1" spans="2:26" s="155" customFormat="1" x14ac:dyDescent="0.15"/>
    <row r="2" spans="2:26" s="155" customFormat="1" x14ac:dyDescent="0.15">
      <c r="B2" s="155" t="s">
        <v>252</v>
      </c>
    </row>
    <row r="3" spans="2:26" s="155" customFormat="1" x14ac:dyDescent="0.15"/>
    <row r="4" spans="2:26" s="155" customFormat="1" x14ac:dyDescent="0.15">
      <c r="B4" s="745" t="s">
        <v>253</v>
      </c>
      <c r="C4" s="745"/>
      <c r="D4" s="745"/>
      <c r="E4" s="745"/>
      <c r="F4" s="745"/>
      <c r="G4" s="745"/>
      <c r="H4" s="745"/>
      <c r="I4" s="745"/>
      <c r="J4" s="745"/>
      <c r="K4" s="745"/>
      <c r="L4" s="745"/>
      <c r="M4" s="745"/>
      <c r="N4" s="745"/>
      <c r="O4" s="745"/>
      <c r="P4" s="745"/>
      <c r="Q4" s="745"/>
      <c r="R4" s="745"/>
      <c r="S4" s="745"/>
      <c r="T4" s="745"/>
      <c r="U4" s="745"/>
      <c r="V4" s="745"/>
      <c r="W4" s="745"/>
      <c r="X4" s="745"/>
      <c r="Y4" s="745"/>
      <c r="Z4" s="745"/>
    </row>
    <row r="5" spans="2:26" s="155" customFormat="1" x14ac:dyDescent="0.15"/>
    <row r="6" spans="2:26" s="155" customFormat="1" ht="31.5" customHeight="1" x14ac:dyDescent="0.15">
      <c r="B6" s="746" t="s">
        <v>254</v>
      </c>
      <c r="C6" s="746"/>
      <c r="D6" s="746"/>
      <c r="E6" s="746"/>
      <c r="F6" s="746"/>
      <c r="G6" s="156"/>
      <c r="H6" s="157"/>
      <c r="I6" s="157"/>
      <c r="J6" s="157"/>
      <c r="K6" s="157"/>
      <c r="L6" s="157"/>
      <c r="M6" s="157"/>
      <c r="N6" s="747"/>
      <c r="O6" s="747"/>
      <c r="P6" s="747"/>
      <c r="Q6" s="747"/>
      <c r="R6" s="747"/>
      <c r="S6" s="747"/>
      <c r="T6" s="747"/>
      <c r="U6" s="747"/>
      <c r="V6" s="747"/>
      <c r="W6" s="747"/>
      <c r="X6" s="747"/>
      <c r="Y6" s="747"/>
      <c r="Z6" s="748"/>
    </row>
    <row r="7" spans="2:26" s="155" customFormat="1" ht="31.5" customHeight="1" x14ac:dyDescent="0.15">
      <c r="B7" s="749" t="s">
        <v>191</v>
      </c>
      <c r="C7" s="747"/>
      <c r="D7" s="747"/>
      <c r="E7" s="747"/>
      <c r="F7" s="748"/>
      <c r="G7" s="750" t="s">
        <v>255</v>
      </c>
      <c r="H7" s="751"/>
      <c r="I7" s="751"/>
      <c r="J7" s="751"/>
      <c r="K7" s="751"/>
      <c r="L7" s="751"/>
      <c r="M7" s="751"/>
      <c r="N7" s="751"/>
      <c r="O7" s="751"/>
      <c r="P7" s="751"/>
      <c r="Q7" s="751"/>
      <c r="R7" s="751"/>
      <c r="S7" s="751"/>
      <c r="T7" s="751"/>
      <c r="U7" s="751"/>
      <c r="V7" s="751"/>
      <c r="W7" s="751"/>
      <c r="X7" s="751"/>
      <c r="Y7" s="751"/>
      <c r="Z7" s="752"/>
    </row>
    <row r="8" spans="2:26" ht="31.5" customHeight="1" x14ac:dyDescent="0.15">
      <c r="B8" s="749" t="s">
        <v>193</v>
      </c>
      <c r="C8" s="747"/>
      <c r="D8" s="747"/>
      <c r="E8" s="747"/>
      <c r="F8" s="748"/>
      <c r="G8" s="158" t="s">
        <v>194</v>
      </c>
      <c r="H8" s="159"/>
      <c r="I8" s="159"/>
      <c r="J8" s="159"/>
      <c r="K8" s="159"/>
      <c r="L8" s="159"/>
      <c r="M8" s="159"/>
      <c r="N8" s="159"/>
      <c r="O8" s="159"/>
      <c r="P8" s="753" t="s">
        <v>195</v>
      </c>
      <c r="Q8" s="753"/>
      <c r="R8" s="753"/>
      <c r="S8" s="753"/>
      <c r="T8" s="753"/>
      <c r="U8" s="753"/>
      <c r="V8" s="753"/>
      <c r="W8" s="753"/>
      <c r="X8" s="753"/>
      <c r="Y8" s="753"/>
      <c r="Z8" s="754"/>
    </row>
    <row r="9" spans="2:26" s="155" customFormat="1" x14ac:dyDescent="0.15"/>
    <row r="10" spans="2:26" s="155" customFormat="1" x14ac:dyDescent="0.15">
      <c r="B10" s="161"/>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3"/>
    </row>
    <row r="11" spans="2:26" s="155" customFormat="1" x14ac:dyDescent="0.15">
      <c r="B11" s="164" t="s">
        <v>256</v>
      </c>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6"/>
    </row>
    <row r="12" spans="2:26" s="155" customFormat="1" x14ac:dyDescent="0.15">
      <c r="B12" s="164"/>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6"/>
    </row>
    <row r="13" spans="2:26" s="155" customFormat="1" x14ac:dyDescent="0.15">
      <c r="B13" s="164"/>
      <c r="C13" s="165" t="s">
        <v>204</v>
      </c>
      <c r="D13" s="165"/>
      <c r="E13" s="165"/>
      <c r="F13" s="165"/>
      <c r="G13" s="165"/>
      <c r="H13" s="165"/>
      <c r="I13" s="165"/>
      <c r="J13" s="165"/>
      <c r="K13" s="165"/>
      <c r="L13" s="165"/>
      <c r="N13" s="165"/>
      <c r="O13" s="165"/>
      <c r="P13" s="165"/>
      <c r="Q13" s="165"/>
      <c r="R13" s="165"/>
      <c r="S13" s="165"/>
      <c r="T13" s="165"/>
      <c r="U13" s="165"/>
      <c r="V13" s="165"/>
      <c r="W13" s="165"/>
      <c r="X13" s="165"/>
      <c r="Y13" s="165"/>
      <c r="Z13" s="166"/>
    </row>
    <row r="14" spans="2:26" s="155" customFormat="1" ht="6.75" customHeight="1" x14ac:dyDescent="0.15">
      <c r="B14" s="164"/>
      <c r="C14" s="165"/>
      <c r="D14" s="165"/>
      <c r="E14" s="165"/>
      <c r="F14" s="165"/>
      <c r="G14" s="165"/>
      <c r="H14" s="165"/>
      <c r="I14" s="165"/>
      <c r="J14" s="165"/>
      <c r="K14" s="165"/>
      <c r="L14" s="165"/>
      <c r="N14" s="165"/>
      <c r="O14" s="165"/>
      <c r="P14" s="165"/>
      <c r="Q14" s="165"/>
      <c r="R14" s="165"/>
      <c r="S14" s="165"/>
      <c r="T14" s="165"/>
      <c r="U14" s="165"/>
      <c r="V14" s="165"/>
      <c r="W14" s="165"/>
      <c r="X14" s="165"/>
      <c r="Y14" s="165"/>
      <c r="Z14" s="166"/>
    </row>
    <row r="15" spans="2:26" s="155" customFormat="1" ht="26.25" customHeight="1" x14ac:dyDescent="0.15">
      <c r="B15" s="164"/>
      <c r="C15" s="156" t="s">
        <v>257</v>
      </c>
      <c r="D15" s="157"/>
      <c r="E15" s="157"/>
      <c r="F15" s="157"/>
      <c r="G15" s="167"/>
      <c r="H15" s="156" t="s">
        <v>258</v>
      </c>
      <c r="I15" s="157"/>
      <c r="J15" s="157"/>
      <c r="K15" s="157"/>
      <c r="L15" s="157"/>
      <c r="M15" s="157"/>
      <c r="N15" s="168" t="s">
        <v>202</v>
      </c>
      <c r="O15" s="164"/>
      <c r="P15" s="165"/>
      <c r="Q15" s="165"/>
      <c r="R15" s="165"/>
      <c r="S15" s="165"/>
      <c r="T15" s="165"/>
      <c r="U15" s="169"/>
      <c r="V15" s="165"/>
      <c r="W15" s="165"/>
      <c r="X15" s="165"/>
      <c r="Y15" s="165"/>
      <c r="Z15" s="166"/>
    </row>
    <row r="16" spans="2:26" s="155" customFormat="1" x14ac:dyDescent="0.15">
      <c r="B16" s="164"/>
      <c r="C16" s="165"/>
      <c r="D16" s="165"/>
      <c r="E16" s="165"/>
      <c r="F16" s="165"/>
      <c r="G16" s="165"/>
      <c r="H16" s="165"/>
      <c r="I16" s="165"/>
      <c r="J16" s="165"/>
      <c r="K16" s="165"/>
      <c r="L16" s="169"/>
      <c r="M16" s="165"/>
      <c r="N16" s="165"/>
      <c r="O16" s="165"/>
      <c r="P16" s="165"/>
      <c r="Q16" s="169"/>
      <c r="R16" s="165"/>
      <c r="S16" s="165"/>
      <c r="T16" s="165"/>
      <c r="U16" s="165"/>
      <c r="V16" s="169"/>
      <c r="W16" s="165"/>
      <c r="X16" s="165"/>
      <c r="Y16" s="165"/>
      <c r="Z16" s="166"/>
    </row>
    <row r="17" spans="2:28" s="155" customFormat="1" x14ac:dyDescent="0.15">
      <c r="B17" s="164"/>
      <c r="C17" s="165" t="s">
        <v>212</v>
      </c>
      <c r="D17" s="165"/>
      <c r="E17" s="165"/>
      <c r="F17" s="165"/>
      <c r="G17" s="165"/>
      <c r="H17" s="165"/>
      <c r="I17" s="165"/>
      <c r="J17" s="165"/>
      <c r="K17" s="165"/>
      <c r="L17" s="165"/>
      <c r="M17" s="165"/>
      <c r="N17" s="165"/>
      <c r="O17" s="165"/>
      <c r="P17" s="165"/>
      <c r="Q17" s="165"/>
      <c r="R17" s="165"/>
      <c r="S17" s="165"/>
      <c r="T17" s="165"/>
      <c r="U17" s="165"/>
      <c r="V17" s="165"/>
      <c r="W17" s="165"/>
      <c r="X17" s="165"/>
      <c r="Y17" s="165"/>
      <c r="Z17" s="166"/>
    </row>
    <row r="18" spans="2:28" s="155" customFormat="1" ht="4.5" customHeight="1" x14ac:dyDescent="0.15">
      <c r="B18" s="164"/>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6"/>
    </row>
    <row r="19" spans="2:28" s="155" customFormat="1" ht="24" customHeight="1" x14ac:dyDescent="0.15">
      <c r="B19" s="164"/>
      <c r="C19" s="749" t="s">
        <v>213</v>
      </c>
      <c r="D19" s="747"/>
      <c r="E19" s="747"/>
      <c r="F19" s="747"/>
      <c r="G19" s="747"/>
      <c r="H19" s="747"/>
      <c r="I19" s="747"/>
      <c r="J19" s="747"/>
      <c r="K19" s="747"/>
      <c r="L19" s="747"/>
      <c r="M19" s="747"/>
      <c r="N19" s="747"/>
      <c r="O19" s="748"/>
      <c r="P19" s="749" t="s">
        <v>214</v>
      </c>
      <c r="Q19" s="747"/>
      <c r="R19" s="747"/>
      <c r="S19" s="747"/>
      <c r="T19" s="747"/>
      <c r="U19" s="747"/>
      <c r="V19" s="747"/>
      <c r="W19" s="747"/>
      <c r="X19" s="747"/>
      <c r="Y19" s="748"/>
      <c r="Z19" s="170"/>
      <c r="AA19" s="165"/>
      <c r="AB19" s="165"/>
    </row>
    <row r="20" spans="2:28" s="155" customFormat="1" ht="21" customHeight="1" x14ac:dyDescent="0.15">
      <c r="B20" s="164"/>
      <c r="C20" s="749"/>
      <c r="D20" s="747"/>
      <c r="E20" s="747"/>
      <c r="F20" s="747"/>
      <c r="G20" s="747"/>
      <c r="H20" s="747"/>
      <c r="I20" s="747"/>
      <c r="J20" s="747"/>
      <c r="K20" s="747"/>
      <c r="L20" s="747"/>
      <c r="M20" s="747"/>
      <c r="N20" s="747"/>
      <c r="O20" s="748"/>
      <c r="P20" s="750"/>
      <c r="Q20" s="751"/>
      <c r="R20" s="751"/>
      <c r="S20" s="751"/>
      <c r="T20" s="751"/>
      <c r="U20" s="751"/>
      <c r="V20" s="751"/>
      <c r="W20" s="751"/>
      <c r="X20" s="751"/>
      <c r="Y20" s="752"/>
      <c r="Z20" s="166"/>
      <c r="AA20" s="165"/>
      <c r="AB20" s="165"/>
    </row>
    <row r="21" spans="2:28" s="155" customFormat="1" ht="21" customHeight="1" x14ac:dyDescent="0.15">
      <c r="B21" s="164"/>
      <c r="C21" s="171"/>
      <c r="D21" s="172"/>
      <c r="E21" s="172"/>
      <c r="F21" s="172"/>
      <c r="G21" s="172"/>
      <c r="H21" s="172"/>
      <c r="I21" s="172"/>
      <c r="J21" s="172"/>
      <c r="K21" s="172"/>
      <c r="L21" s="172"/>
      <c r="M21" s="172"/>
      <c r="N21" s="172"/>
      <c r="O21" s="168"/>
      <c r="P21" s="156"/>
      <c r="Q21" s="157"/>
      <c r="R21" s="157"/>
      <c r="S21" s="157"/>
      <c r="T21" s="157"/>
      <c r="U21" s="157"/>
      <c r="V21" s="157"/>
      <c r="W21" s="157"/>
      <c r="X21" s="157"/>
      <c r="Y21" s="167"/>
      <c r="Z21" s="166"/>
      <c r="AA21" s="165"/>
      <c r="AB21" s="165"/>
    </row>
    <row r="22" spans="2:28" s="155" customFormat="1" ht="21" customHeight="1" x14ac:dyDescent="0.15">
      <c r="B22" s="164"/>
      <c r="C22" s="171"/>
      <c r="D22" s="172"/>
      <c r="E22" s="172"/>
      <c r="F22" s="172"/>
      <c r="G22" s="172"/>
      <c r="H22" s="172"/>
      <c r="I22" s="172"/>
      <c r="J22" s="172"/>
      <c r="K22" s="172"/>
      <c r="L22" s="172"/>
      <c r="M22" s="172"/>
      <c r="N22" s="172"/>
      <c r="O22" s="168"/>
      <c r="P22" s="156"/>
      <c r="Q22" s="157"/>
      <c r="R22" s="157"/>
      <c r="S22" s="157"/>
      <c r="T22" s="157"/>
      <c r="U22" s="157"/>
      <c r="V22" s="157"/>
      <c r="W22" s="157"/>
      <c r="X22" s="157"/>
      <c r="Y22" s="167"/>
      <c r="Z22" s="166"/>
      <c r="AA22" s="165"/>
      <c r="AB22" s="165"/>
    </row>
    <row r="23" spans="2:28" s="155" customFormat="1" ht="21" customHeight="1" x14ac:dyDescent="0.15">
      <c r="B23" s="164"/>
      <c r="C23" s="749"/>
      <c r="D23" s="747"/>
      <c r="E23" s="747"/>
      <c r="F23" s="747"/>
      <c r="G23" s="747"/>
      <c r="H23" s="747"/>
      <c r="I23" s="747"/>
      <c r="J23" s="747"/>
      <c r="K23" s="747"/>
      <c r="L23" s="747"/>
      <c r="M23" s="747"/>
      <c r="N23" s="747"/>
      <c r="O23" s="748"/>
      <c r="P23" s="750"/>
      <c r="Q23" s="751"/>
      <c r="R23" s="751"/>
      <c r="S23" s="751"/>
      <c r="T23" s="751"/>
      <c r="U23" s="751"/>
      <c r="V23" s="751"/>
      <c r="W23" s="751"/>
      <c r="X23" s="751"/>
      <c r="Y23" s="752"/>
      <c r="Z23" s="166"/>
      <c r="AA23" s="165"/>
      <c r="AB23" s="165"/>
    </row>
    <row r="24" spans="2:28" s="155" customFormat="1" ht="21" customHeight="1" x14ac:dyDescent="0.15">
      <c r="B24" s="164"/>
      <c r="C24" s="749"/>
      <c r="D24" s="747"/>
      <c r="E24" s="747"/>
      <c r="F24" s="747"/>
      <c r="G24" s="747"/>
      <c r="H24" s="747"/>
      <c r="I24" s="747"/>
      <c r="J24" s="747"/>
      <c r="K24" s="747"/>
      <c r="L24" s="747"/>
      <c r="M24" s="747"/>
      <c r="N24" s="747"/>
      <c r="O24" s="748"/>
      <c r="P24" s="750"/>
      <c r="Q24" s="751"/>
      <c r="R24" s="751"/>
      <c r="S24" s="751"/>
      <c r="T24" s="751"/>
      <c r="U24" s="751"/>
      <c r="V24" s="751"/>
      <c r="W24" s="751"/>
      <c r="X24" s="751"/>
      <c r="Y24" s="752"/>
      <c r="Z24" s="166"/>
      <c r="AA24" s="165"/>
      <c r="AB24" s="165"/>
    </row>
    <row r="25" spans="2:28" s="155" customFormat="1" ht="21" customHeight="1" x14ac:dyDescent="0.15">
      <c r="B25" s="164"/>
      <c r="C25" s="173"/>
      <c r="D25" s="173"/>
      <c r="E25" s="173"/>
      <c r="F25" s="173"/>
      <c r="G25" s="173"/>
      <c r="H25" s="173"/>
      <c r="I25" s="173"/>
      <c r="J25" s="173"/>
      <c r="K25" s="173"/>
      <c r="L25" s="173"/>
      <c r="M25" s="173"/>
      <c r="N25" s="173"/>
      <c r="O25" s="173"/>
      <c r="P25" s="174"/>
      <c r="Q25" s="174"/>
      <c r="R25" s="174"/>
      <c r="S25" s="174"/>
      <c r="T25" s="174"/>
      <c r="U25" s="174"/>
      <c r="V25" s="174"/>
      <c r="W25" s="174"/>
      <c r="X25" s="174"/>
      <c r="Y25" s="174"/>
      <c r="Z25" s="166"/>
      <c r="AA25" s="165"/>
      <c r="AB25" s="165"/>
    </row>
    <row r="26" spans="2:28" s="155" customFormat="1" ht="38.25" customHeight="1" x14ac:dyDescent="0.15">
      <c r="B26" s="164"/>
      <c r="C26" s="156" t="s">
        <v>259</v>
      </c>
      <c r="D26" s="157"/>
      <c r="E26" s="157"/>
      <c r="F26" s="157"/>
      <c r="G26" s="157"/>
      <c r="H26" s="157"/>
      <c r="I26" s="157"/>
      <c r="J26" s="157"/>
      <c r="K26" s="157"/>
      <c r="L26" s="157"/>
      <c r="M26" s="157"/>
      <c r="N26" s="157"/>
      <c r="O26" s="157"/>
      <c r="P26" s="157"/>
      <c r="Q26" s="157"/>
      <c r="R26" s="157"/>
      <c r="S26" s="157"/>
      <c r="T26" s="749" t="s">
        <v>260</v>
      </c>
      <c r="U26" s="747"/>
      <c r="V26" s="747"/>
      <c r="W26" s="747"/>
      <c r="X26" s="747"/>
      <c r="Y26" s="748"/>
      <c r="Z26" s="166"/>
      <c r="AA26" s="165"/>
      <c r="AB26" s="165"/>
    </row>
    <row r="27" spans="2:28" s="155" customFormat="1" ht="38.25" customHeight="1" x14ac:dyDescent="0.15">
      <c r="B27" s="164"/>
      <c r="C27" s="755" t="s">
        <v>261</v>
      </c>
      <c r="D27" s="756"/>
      <c r="E27" s="756"/>
      <c r="F27" s="756"/>
      <c r="G27" s="756"/>
      <c r="H27" s="756"/>
      <c r="I27" s="756"/>
      <c r="J27" s="756"/>
      <c r="K27" s="756"/>
      <c r="L27" s="756"/>
      <c r="M27" s="756"/>
      <c r="N27" s="756"/>
      <c r="O27" s="756"/>
      <c r="P27" s="756"/>
      <c r="Q27" s="756"/>
      <c r="R27" s="756"/>
      <c r="S27" s="757"/>
      <c r="T27" s="758" t="s">
        <v>260</v>
      </c>
      <c r="U27" s="759"/>
      <c r="V27" s="759"/>
      <c r="W27" s="759"/>
      <c r="X27" s="759"/>
      <c r="Y27" s="760"/>
      <c r="Z27" s="166"/>
      <c r="AA27" s="165"/>
    </row>
    <row r="28" spans="2:28" s="155" customFormat="1" ht="70.5" customHeight="1" x14ac:dyDescent="0.15">
      <c r="B28" s="164"/>
      <c r="C28" s="755" t="s">
        <v>262</v>
      </c>
      <c r="D28" s="756"/>
      <c r="E28" s="756"/>
      <c r="F28" s="756"/>
      <c r="G28" s="756"/>
      <c r="H28" s="756"/>
      <c r="I28" s="756"/>
      <c r="J28" s="756"/>
      <c r="K28" s="756"/>
      <c r="L28" s="756"/>
      <c r="M28" s="756"/>
      <c r="N28" s="756"/>
      <c r="O28" s="756"/>
      <c r="P28" s="756"/>
      <c r="Q28" s="756"/>
      <c r="R28" s="756"/>
      <c r="S28" s="757"/>
      <c r="T28" s="758" t="s">
        <v>263</v>
      </c>
      <c r="U28" s="759"/>
      <c r="V28" s="759"/>
      <c r="W28" s="759"/>
      <c r="X28" s="759"/>
      <c r="Y28" s="760"/>
      <c r="Z28" s="166"/>
      <c r="AA28" s="165"/>
    </row>
    <row r="29" spans="2:28" s="155" customFormat="1" ht="38.25" customHeight="1" x14ac:dyDescent="0.15">
      <c r="B29" s="164"/>
      <c r="C29" s="156" t="s">
        <v>264</v>
      </c>
      <c r="D29" s="157"/>
      <c r="E29" s="157"/>
      <c r="F29" s="157"/>
      <c r="G29" s="157"/>
      <c r="H29" s="157"/>
      <c r="I29" s="157"/>
      <c r="J29" s="157"/>
      <c r="K29" s="157"/>
      <c r="L29" s="157"/>
      <c r="M29" s="157"/>
      <c r="N29" s="157"/>
      <c r="O29" s="157"/>
      <c r="P29" s="157"/>
      <c r="Q29" s="157"/>
      <c r="R29" s="157"/>
      <c r="S29" s="167"/>
      <c r="T29" s="749" t="s">
        <v>263</v>
      </c>
      <c r="U29" s="747"/>
      <c r="V29" s="747"/>
      <c r="W29" s="747"/>
      <c r="X29" s="747"/>
      <c r="Y29" s="748"/>
      <c r="Z29" s="166"/>
      <c r="AA29" s="165"/>
    </row>
    <row r="30" spans="2:28" s="155" customFormat="1" ht="38.25" customHeight="1" x14ac:dyDescent="0.15">
      <c r="B30" s="164"/>
      <c r="C30" s="755" t="s">
        <v>265</v>
      </c>
      <c r="D30" s="756"/>
      <c r="E30" s="756"/>
      <c r="F30" s="756"/>
      <c r="G30" s="756"/>
      <c r="H30" s="756"/>
      <c r="I30" s="756"/>
      <c r="J30" s="756"/>
      <c r="K30" s="756"/>
      <c r="L30" s="756"/>
      <c r="M30" s="756"/>
      <c r="N30" s="756"/>
      <c r="O30" s="756"/>
      <c r="P30" s="756"/>
      <c r="Q30" s="756"/>
      <c r="R30" s="756"/>
      <c r="S30" s="757"/>
      <c r="T30" s="749" t="s">
        <v>263</v>
      </c>
      <c r="U30" s="747"/>
      <c r="V30" s="747"/>
      <c r="W30" s="747"/>
      <c r="X30" s="747"/>
      <c r="Y30" s="748"/>
      <c r="Z30" s="166"/>
      <c r="AA30" s="165"/>
    </row>
    <row r="31" spans="2:28" s="155" customFormat="1" ht="20.25" customHeight="1" x14ac:dyDescent="0.15">
      <c r="B31" s="164"/>
      <c r="C31" s="755" t="s">
        <v>266</v>
      </c>
      <c r="D31" s="756"/>
      <c r="E31" s="756"/>
      <c r="F31" s="756"/>
      <c r="G31" s="756"/>
      <c r="H31" s="756"/>
      <c r="I31" s="756"/>
      <c r="J31" s="756"/>
      <c r="K31" s="756"/>
      <c r="L31" s="756"/>
      <c r="M31" s="756"/>
      <c r="N31" s="756"/>
      <c r="O31" s="756"/>
      <c r="P31" s="756"/>
      <c r="Q31" s="756"/>
      <c r="R31" s="756"/>
      <c r="S31" s="757"/>
      <c r="T31" s="749" t="s">
        <v>260</v>
      </c>
      <c r="U31" s="747"/>
      <c r="V31" s="747"/>
      <c r="W31" s="747"/>
      <c r="X31" s="747"/>
      <c r="Y31" s="748"/>
      <c r="Z31" s="166"/>
      <c r="AA31" s="165"/>
    </row>
    <row r="32" spans="2:28" s="155" customFormat="1" ht="9" customHeight="1" x14ac:dyDescent="0.15">
      <c r="B32" s="175"/>
      <c r="C32" s="174"/>
      <c r="D32" s="174"/>
      <c r="E32" s="174"/>
      <c r="F32" s="174"/>
      <c r="G32" s="174"/>
      <c r="H32" s="174"/>
      <c r="I32" s="174"/>
      <c r="J32" s="174"/>
      <c r="K32" s="174"/>
      <c r="L32" s="174"/>
      <c r="M32" s="174"/>
      <c r="N32" s="174"/>
      <c r="O32" s="174"/>
      <c r="P32" s="174"/>
      <c r="Q32" s="174"/>
      <c r="R32" s="174"/>
      <c r="S32" s="174"/>
      <c r="T32" s="174"/>
      <c r="U32" s="174"/>
      <c r="V32" s="174"/>
      <c r="W32" s="174"/>
      <c r="X32" s="174"/>
      <c r="Y32" s="174"/>
      <c r="Z32" s="176"/>
      <c r="AA32" s="165"/>
    </row>
    <row r="33" spans="2:10" s="155" customFormat="1" x14ac:dyDescent="0.15">
      <c r="B33" s="165"/>
      <c r="C33" s="165"/>
      <c r="D33" s="165"/>
      <c r="E33" s="165"/>
      <c r="F33" s="165"/>
      <c r="G33" s="165"/>
      <c r="H33" s="165"/>
      <c r="I33" s="165"/>
      <c r="J33" s="165"/>
    </row>
    <row r="34" spans="2:10" s="155" customFormat="1" x14ac:dyDescent="0.15">
      <c r="B34" s="165"/>
      <c r="C34" s="165"/>
      <c r="D34" s="165"/>
      <c r="E34" s="165"/>
      <c r="F34" s="165"/>
      <c r="G34" s="165"/>
      <c r="H34" s="165"/>
      <c r="I34" s="165"/>
      <c r="J34" s="165"/>
    </row>
    <row r="35" spans="2:10" s="177" customFormat="1" x14ac:dyDescent="0.15"/>
    <row r="36" spans="2:10" s="177" customFormat="1" x14ac:dyDescent="0.15"/>
    <row r="37" spans="2:10" s="177" customFormat="1" x14ac:dyDescent="0.15"/>
    <row r="38" spans="2:10" s="177" customFormat="1" x14ac:dyDescent="0.15"/>
    <row r="39" spans="2:10" s="177" customFormat="1" x14ac:dyDescent="0.15"/>
    <row r="40" spans="2:10" s="177" customFormat="1" x14ac:dyDescent="0.15"/>
    <row r="43" spans="2:10" s="177" customFormat="1" x14ac:dyDescent="0.15"/>
    <row r="44" spans="2:10" s="177" customFormat="1" x14ac:dyDescent="0.15"/>
    <row r="45" spans="2:10" s="177" customFormat="1" x14ac:dyDescent="0.15"/>
    <row r="46" spans="2:10" s="177" customFormat="1" x14ac:dyDescent="0.15"/>
    <row r="47" spans="2:10" s="177" customFormat="1" x14ac:dyDescent="0.15"/>
    <row r="48" spans="2:10" s="177" customFormat="1" x14ac:dyDescent="0.15"/>
  </sheetData>
  <mergeCells count="26">
    <mergeCell ref="C31:S31"/>
    <mergeCell ref="T31:Y31"/>
    <mergeCell ref="C23:O23"/>
    <mergeCell ref="P23:Y23"/>
    <mergeCell ref="C24:O24"/>
    <mergeCell ref="P24:Y24"/>
    <mergeCell ref="T26:Y26"/>
    <mergeCell ref="C27:S27"/>
    <mergeCell ref="T27:Y27"/>
    <mergeCell ref="C28:S28"/>
    <mergeCell ref="T28:Y28"/>
    <mergeCell ref="T29:Y29"/>
    <mergeCell ref="C30:S30"/>
    <mergeCell ref="T30:Y30"/>
    <mergeCell ref="B8:F8"/>
    <mergeCell ref="P8:Z8"/>
    <mergeCell ref="C19:O19"/>
    <mergeCell ref="P19:Y19"/>
    <mergeCell ref="C20:O20"/>
    <mergeCell ref="P20:Y20"/>
    <mergeCell ref="B4:Z4"/>
    <mergeCell ref="B6:F6"/>
    <mergeCell ref="N6:Q6"/>
    <mergeCell ref="R6:Z6"/>
    <mergeCell ref="B7:F7"/>
    <mergeCell ref="G7:Z7"/>
  </mergeCells>
  <phoneticPr fontId="2"/>
  <pageMargins left="0.59055118110236227" right="0" top="0.39370078740157483" bottom="0" header="0.51181102362204722" footer="0.51181102362204722"/>
  <pageSetup paperSize="9" orientation="portrait" horizontalDpi="300" verticalDpi="300" r:id="rId1"/>
  <headerFooter differentFirst="1" alignWithMargins="0">
    <oddFooter>&amp;C&amp;"HGSｺﾞｼｯｸM,ﾒﾃﾞｨｳﾑ"&amp;16 1－&amp;P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0070C0"/>
    <pageSetUpPr fitToPage="1"/>
  </sheetPr>
  <dimension ref="B2:AB50"/>
  <sheetViews>
    <sheetView showGridLines="0" view="pageBreakPreview" topLeftCell="A4" zoomScaleNormal="100" workbookViewId="0">
      <selection activeCell="AJ9" sqref="AJ9"/>
    </sheetView>
  </sheetViews>
  <sheetFormatPr defaultColWidth="3.5" defaultRowHeight="13.5" x14ac:dyDescent="0.15"/>
  <cols>
    <col min="1" max="1" width="2.375" style="123" customWidth="1"/>
    <col min="2" max="2" width="3" style="154" customWidth="1"/>
    <col min="3" max="7" width="3.5" style="123" customWidth="1"/>
    <col min="8" max="14" width="4.5" style="123" customWidth="1"/>
    <col min="15" max="16" width="3.5" style="123"/>
    <col min="17" max="24" width="4.875" style="123" customWidth="1"/>
    <col min="25" max="16384" width="3.5" style="123"/>
  </cols>
  <sheetData>
    <row r="2" spans="2:25" x14ac:dyDescent="0.15">
      <c r="B2" s="123" t="s">
        <v>217</v>
      </c>
    </row>
    <row r="4" spans="2:25" x14ac:dyDescent="0.15">
      <c r="B4" s="761" t="s">
        <v>218</v>
      </c>
      <c r="C4" s="761"/>
      <c r="D4" s="761"/>
      <c r="E4" s="761"/>
      <c r="F4" s="761"/>
      <c r="G4" s="761"/>
      <c r="H4" s="761"/>
      <c r="I4" s="761"/>
      <c r="J4" s="761"/>
      <c r="K4" s="761"/>
      <c r="L4" s="761"/>
      <c r="M4" s="761"/>
      <c r="N4" s="761"/>
      <c r="O4" s="761"/>
      <c r="P4" s="761"/>
      <c r="Q4" s="761"/>
      <c r="R4" s="761"/>
      <c r="S4" s="761"/>
      <c r="T4" s="761"/>
      <c r="U4" s="761"/>
      <c r="V4" s="761"/>
      <c r="W4" s="761"/>
      <c r="X4" s="761"/>
      <c r="Y4" s="761"/>
    </row>
    <row r="6" spans="2:25" x14ac:dyDescent="0.15">
      <c r="B6" s="124"/>
      <c r="C6" s="125"/>
      <c r="D6" s="125"/>
      <c r="E6" s="125"/>
      <c r="F6" s="125"/>
      <c r="G6" s="126"/>
      <c r="H6" s="125"/>
      <c r="I6" s="125"/>
      <c r="J6" s="125"/>
      <c r="K6" s="125"/>
      <c r="L6" s="125"/>
      <c r="M6" s="125"/>
      <c r="N6" s="125"/>
      <c r="O6" s="125"/>
      <c r="P6" s="125"/>
      <c r="Q6" s="125"/>
      <c r="R6" s="125"/>
      <c r="S6" s="125"/>
      <c r="T6" s="125"/>
      <c r="U6" s="125"/>
      <c r="V6" s="125"/>
      <c r="W6" s="125"/>
      <c r="X6" s="125"/>
      <c r="Y6" s="126"/>
    </row>
    <row r="7" spans="2:25" x14ac:dyDescent="0.15">
      <c r="B7" s="127">
        <v>1</v>
      </c>
      <c r="C7" s="128" t="s">
        <v>219</v>
      </c>
      <c r="D7" s="128"/>
      <c r="E7" s="128"/>
      <c r="F7" s="128"/>
      <c r="G7" s="129"/>
      <c r="H7" s="128"/>
      <c r="I7" s="128"/>
      <c r="J7" s="128"/>
      <c r="K7" s="128"/>
      <c r="L7" s="128"/>
      <c r="M7" s="128"/>
      <c r="N7" s="128"/>
      <c r="O7" s="128"/>
      <c r="P7" s="128"/>
      <c r="Q7" s="128"/>
      <c r="R7" s="128"/>
      <c r="S7" s="128"/>
      <c r="T7" s="128"/>
      <c r="U7" s="128"/>
      <c r="V7" s="128"/>
      <c r="W7" s="128"/>
      <c r="X7" s="128"/>
      <c r="Y7" s="129"/>
    </row>
    <row r="8" spans="2:25" x14ac:dyDescent="0.15">
      <c r="B8" s="130"/>
      <c r="C8" s="131"/>
      <c r="D8" s="131"/>
      <c r="E8" s="131"/>
      <c r="F8" s="131"/>
      <c r="G8" s="132"/>
      <c r="H8" s="131"/>
      <c r="I8" s="131"/>
      <c r="J8" s="131"/>
      <c r="K8" s="131"/>
      <c r="L8" s="131"/>
      <c r="M8" s="131"/>
      <c r="N8" s="131"/>
      <c r="O8" s="131"/>
      <c r="P8" s="131"/>
      <c r="Q8" s="131"/>
      <c r="R8" s="131"/>
      <c r="S8" s="131"/>
      <c r="T8" s="131"/>
      <c r="U8" s="131"/>
      <c r="V8" s="131"/>
      <c r="W8" s="131"/>
      <c r="X8" s="131"/>
      <c r="Y8" s="132"/>
    </row>
    <row r="9" spans="2:25" x14ac:dyDescent="0.15">
      <c r="B9" s="124"/>
      <c r="C9" s="125"/>
      <c r="D9" s="125"/>
      <c r="E9" s="125"/>
      <c r="F9" s="125"/>
      <c r="G9" s="126"/>
      <c r="H9" s="125"/>
      <c r="I9" s="125"/>
      <c r="J9" s="125"/>
      <c r="K9" s="125"/>
      <c r="L9" s="125"/>
      <c r="M9" s="125"/>
      <c r="N9" s="125"/>
      <c r="O9" s="125"/>
      <c r="P9" s="125"/>
      <c r="Q9" s="125"/>
      <c r="R9" s="125"/>
      <c r="S9" s="125"/>
      <c r="T9" s="125"/>
      <c r="U9" s="125"/>
      <c r="V9" s="125"/>
      <c r="W9" s="125"/>
      <c r="X9" s="125"/>
      <c r="Y9" s="126"/>
    </row>
    <row r="10" spans="2:25" x14ac:dyDescent="0.15">
      <c r="B10" s="127">
        <v>2</v>
      </c>
      <c r="C10" s="128" t="s">
        <v>220</v>
      </c>
      <c r="D10" s="128"/>
      <c r="E10" s="128"/>
      <c r="F10" s="128"/>
      <c r="G10" s="129"/>
      <c r="H10" s="128"/>
      <c r="I10" s="128" t="s">
        <v>221</v>
      </c>
      <c r="J10" s="128"/>
      <c r="K10" s="128"/>
      <c r="L10" s="128"/>
      <c r="M10" s="128"/>
      <c r="N10" s="128" t="s">
        <v>222</v>
      </c>
      <c r="O10" s="128"/>
      <c r="P10" s="128"/>
      <c r="Q10" s="128"/>
      <c r="R10" s="128"/>
      <c r="S10" s="128" t="s">
        <v>223</v>
      </c>
      <c r="T10" s="128"/>
      <c r="U10" s="128"/>
      <c r="V10" s="128"/>
      <c r="W10" s="128"/>
      <c r="X10" s="128"/>
      <c r="Y10" s="129"/>
    </row>
    <row r="11" spans="2:25" x14ac:dyDescent="0.15">
      <c r="B11" s="130"/>
      <c r="C11" s="131"/>
      <c r="D11" s="131"/>
      <c r="E11" s="131"/>
      <c r="F11" s="131"/>
      <c r="G11" s="132"/>
      <c r="H11" s="131"/>
      <c r="I11" s="131"/>
      <c r="J11" s="131"/>
      <c r="K11" s="131"/>
      <c r="L11" s="131"/>
      <c r="M11" s="131"/>
      <c r="N11" s="131"/>
      <c r="O11" s="131"/>
      <c r="P11" s="131"/>
      <c r="Q11" s="131"/>
      <c r="R11" s="131"/>
      <c r="S11" s="131"/>
      <c r="T11" s="131"/>
      <c r="U11" s="131"/>
      <c r="V11" s="131"/>
      <c r="W11" s="131"/>
      <c r="X11" s="131"/>
      <c r="Y11" s="132"/>
    </row>
    <row r="12" spans="2:25" x14ac:dyDescent="0.15">
      <c r="B12" s="124"/>
      <c r="C12" s="125"/>
      <c r="D12" s="125"/>
      <c r="E12" s="125"/>
      <c r="F12" s="125"/>
      <c r="G12" s="126"/>
      <c r="H12" s="133"/>
      <c r="I12" s="125"/>
      <c r="J12" s="125"/>
      <c r="K12" s="125"/>
      <c r="L12" s="125"/>
      <c r="M12" s="125"/>
      <c r="N12" s="125"/>
      <c r="O12" s="125"/>
      <c r="P12" s="125"/>
      <c r="Q12" s="125"/>
      <c r="R12" s="125"/>
      <c r="S12" s="125"/>
      <c r="T12" s="125"/>
      <c r="U12" s="125"/>
      <c r="V12" s="125"/>
      <c r="W12" s="125"/>
      <c r="X12" s="125"/>
      <c r="Y12" s="126"/>
    </row>
    <row r="13" spans="2:25" x14ac:dyDescent="0.15">
      <c r="B13" s="127">
        <v>3</v>
      </c>
      <c r="C13" s="128" t="s">
        <v>224</v>
      </c>
      <c r="D13" s="128"/>
      <c r="E13" s="128"/>
      <c r="F13" s="128"/>
      <c r="G13" s="129"/>
      <c r="H13" s="134"/>
      <c r="I13" s="128" t="s">
        <v>225</v>
      </c>
      <c r="J13" s="128"/>
      <c r="K13" s="128"/>
      <c r="L13" s="128"/>
      <c r="M13" s="128"/>
      <c r="N13" s="128"/>
      <c r="O13" s="128"/>
      <c r="P13" s="128"/>
      <c r="Q13" s="128"/>
      <c r="R13" s="128" t="s">
        <v>226</v>
      </c>
      <c r="S13" s="128"/>
      <c r="T13" s="128"/>
      <c r="U13" s="128"/>
      <c r="V13" s="128"/>
      <c r="W13" s="128"/>
      <c r="X13" s="128"/>
      <c r="Y13" s="129"/>
    </row>
    <row r="14" spans="2:25" ht="6.75" customHeight="1" x14ac:dyDescent="0.15">
      <c r="B14" s="127"/>
      <c r="C14" s="128"/>
      <c r="D14" s="128"/>
      <c r="E14" s="128"/>
      <c r="F14" s="128"/>
      <c r="G14" s="129"/>
      <c r="H14" s="134"/>
      <c r="I14" s="128"/>
      <c r="J14" s="128"/>
      <c r="K14" s="128"/>
      <c r="L14" s="128"/>
      <c r="M14" s="128"/>
      <c r="N14" s="128"/>
      <c r="O14" s="128"/>
      <c r="P14" s="128"/>
      <c r="Q14" s="128"/>
      <c r="R14" s="128"/>
      <c r="S14" s="128"/>
      <c r="T14" s="128"/>
      <c r="U14" s="128"/>
      <c r="V14" s="128"/>
      <c r="W14" s="128"/>
      <c r="X14" s="128"/>
      <c r="Y14" s="129"/>
    </row>
    <row r="15" spans="2:25" x14ac:dyDescent="0.15">
      <c r="B15" s="127"/>
      <c r="C15" s="128"/>
      <c r="D15" s="128"/>
      <c r="E15" s="128"/>
      <c r="F15" s="128"/>
      <c r="G15" s="129"/>
      <c r="H15" s="134"/>
      <c r="I15" s="128" t="s">
        <v>227</v>
      </c>
      <c r="J15" s="128"/>
      <c r="K15" s="128"/>
      <c r="L15" s="128"/>
      <c r="M15" s="128"/>
      <c r="N15" s="128"/>
      <c r="O15" s="128"/>
      <c r="P15" s="128"/>
      <c r="Q15" s="128"/>
      <c r="R15" s="128" t="s">
        <v>228</v>
      </c>
      <c r="S15" s="128"/>
      <c r="T15" s="128"/>
      <c r="U15" s="128"/>
      <c r="V15" s="128"/>
      <c r="W15" s="128"/>
      <c r="X15" s="128"/>
      <c r="Y15" s="129"/>
    </row>
    <row r="16" spans="2:25" ht="6.75" customHeight="1" x14ac:dyDescent="0.15">
      <c r="B16" s="127"/>
      <c r="C16" s="128"/>
      <c r="D16" s="128"/>
      <c r="E16" s="128"/>
      <c r="F16" s="128"/>
      <c r="G16" s="129"/>
      <c r="H16" s="134"/>
      <c r="I16" s="128"/>
      <c r="J16" s="128"/>
      <c r="K16" s="128"/>
      <c r="L16" s="128"/>
      <c r="M16" s="128"/>
      <c r="N16" s="128"/>
      <c r="O16" s="128"/>
      <c r="P16" s="128"/>
      <c r="Q16" s="128"/>
      <c r="R16" s="128"/>
      <c r="S16" s="128"/>
      <c r="T16" s="128"/>
      <c r="U16" s="128"/>
      <c r="V16" s="128"/>
      <c r="W16" s="128"/>
      <c r="X16" s="128"/>
      <c r="Y16" s="129"/>
    </row>
    <row r="17" spans="2:28" x14ac:dyDescent="0.15">
      <c r="B17" s="127"/>
      <c r="C17" s="128"/>
      <c r="D17" s="128"/>
      <c r="E17" s="128"/>
      <c r="F17" s="128"/>
      <c r="G17" s="129"/>
      <c r="H17" s="134"/>
      <c r="I17" s="128" t="s">
        <v>229</v>
      </c>
      <c r="J17" s="128"/>
      <c r="K17" s="128"/>
      <c r="L17" s="128"/>
      <c r="M17" s="128"/>
      <c r="N17" s="128"/>
      <c r="O17" s="128"/>
      <c r="P17" s="128"/>
      <c r="Q17" s="128"/>
      <c r="R17" s="128"/>
      <c r="S17" s="128"/>
      <c r="T17" s="128"/>
      <c r="U17" s="128"/>
      <c r="V17" s="128"/>
      <c r="W17" s="128"/>
      <c r="X17" s="128"/>
      <c r="Y17" s="129"/>
    </row>
    <row r="18" spans="2:28" x14ac:dyDescent="0.15">
      <c r="B18" s="127"/>
      <c r="C18" s="128"/>
      <c r="D18" s="128"/>
      <c r="E18" s="128"/>
      <c r="F18" s="128"/>
      <c r="G18" s="129"/>
      <c r="H18" s="134"/>
      <c r="I18" s="128"/>
      <c r="J18" s="128"/>
      <c r="K18" s="128"/>
      <c r="L18" s="128"/>
      <c r="M18" s="128"/>
      <c r="N18" s="128"/>
      <c r="O18" s="128"/>
      <c r="P18" s="128"/>
      <c r="Q18" s="128"/>
      <c r="R18" s="128"/>
      <c r="S18" s="128"/>
      <c r="T18" s="128"/>
      <c r="U18" s="128"/>
      <c r="V18" s="128"/>
      <c r="W18" s="128"/>
      <c r="X18" s="128"/>
      <c r="Y18" s="129"/>
    </row>
    <row r="19" spans="2:28" x14ac:dyDescent="0.15">
      <c r="B19" s="124"/>
      <c r="C19" s="125"/>
      <c r="D19" s="125"/>
      <c r="E19" s="125"/>
      <c r="F19" s="125"/>
      <c r="G19" s="126"/>
      <c r="H19" s="133"/>
      <c r="I19" s="125"/>
      <c r="J19" s="125"/>
      <c r="K19" s="125"/>
      <c r="L19" s="125"/>
      <c r="M19" s="125"/>
      <c r="N19" s="125"/>
      <c r="O19" s="125"/>
      <c r="P19" s="125"/>
      <c r="Q19" s="125"/>
      <c r="R19" s="125"/>
      <c r="S19" s="125"/>
      <c r="T19" s="125"/>
      <c r="U19" s="125"/>
      <c r="V19" s="125"/>
      <c r="W19" s="125"/>
      <c r="X19" s="125"/>
      <c r="Y19" s="126"/>
      <c r="Z19" s="128"/>
    </row>
    <row r="20" spans="2:28" ht="22.5" customHeight="1" x14ac:dyDescent="0.15">
      <c r="B20" s="127">
        <v>4</v>
      </c>
      <c r="C20" s="762" t="s">
        <v>230</v>
      </c>
      <c r="D20" s="762"/>
      <c r="E20" s="762"/>
      <c r="F20" s="762"/>
      <c r="G20" s="763"/>
      <c r="H20" s="134"/>
      <c r="I20" s="764" t="s">
        <v>231</v>
      </c>
      <c r="J20" s="766" t="s">
        <v>232</v>
      </c>
      <c r="K20" s="767"/>
      <c r="L20" s="767"/>
      <c r="M20" s="767"/>
      <c r="N20" s="767"/>
      <c r="O20" s="767"/>
      <c r="P20" s="767"/>
      <c r="Q20" s="767"/>
      <c r="R20" s="768"/>
      <c r="S20" s="772" t="s">
        <v>233</v>
      </c>
      <c r="T20" s="772"/>
      <c r="U20" s="772"/>
      <c r="V20" s="128"/>
      <c r="W20" s="128"/>
      <c r="X20" s="128"/>
      <c r="Y20" s="129"/>
      <c r="Z20" s="128"/>
    </row>
    <row r="21" spans="2:28" ht="22.5" customHeight="1" x14ac:dyDescent="0.15">
      <c r="B21" s="127"/>
      <c r="C21" s="762"/>
      <c r="D21" s="762"/>
      <c r="E21" s="762"/>
      <c r="F21" s="762"/>
      <c r="G21" s="763"/>
      <c r="H21" s="134"/>
      <c r="I21" s="765"/>
      <c r="J21" s="769"/>
      <c r="K21" s="770"/>
      <c r="L21" s="770"/>
      <c r="M21" s="770"/>
      <c r="N21" s="770"/>
      <c r="O21" s="770"/>
      <c r="P21" s="770"/>
      <c r="Q21" s="770"/>
      <c r="R21" s="771"/>
      <c r="S21" s="772"/>
      <c r="T21" s="772"/>
      <c r="U21" s="772"/>
      <c r="V21" s="128"/>
      <c r="W21" s="128"/>
      <c r="X21" s="128"/>
      <c r="Y21" s="129"/>
      <c r="Z21" s="128"/>
    </row>
    <row r="22" spans="2:28" ht="22.5" customHeight="1" x14ac:dyDescent="0.15">
      <c r="B22" s="127"/>
      <c r="C22" s="762"/>
      <c r="D22" s="762"/>
      <c r="E22" s="762"/>
      <c r="F22" s="762"/>
      <c r="G22" s="763"/>
      <c r="H22" s="134"/>
      <c r="I22" s="764" t="s">
        <v>234</v>
      </c>
      <c r="J22" s="766" t="s">
        <v>235</v>
      </c>
      <c r="K22" s="767"/>
      <c r="L22" s="767"/>
      <c r="M22" s="767"/>
      <c r="N22" s="767"/>
      <c r="O22" s="767"/>
      <c r="P22" s="767"/>
      <c r="Q22" s="767"/>
      <c r="R22" s="768"/>
      <c r="S22" s="772" t="s">
        <v>233</v>
      </c>
      <c r="T22" s="772"/>
      <c r="U22" s="772"/>
      <c r="V22" s="128"/>
      <c r="W22" s="128"/>
      <c r="X22" s="128"/>
      <c r="Y22" s="129"/>
      <c r="Z22" s="128"/>
    </row>
    <row r="23" spans="2:28" ht="21.75" customHeight="1" x14ac:dyDescent="0.15">
      <c r="B23" s="127"/>
      <c r="C23" s="762"/>
      <c r="D23" s="762"/>
      <c r="E23" s="762"/>
      <c r="F23" s="762"/>
      <c r="G23" s="763"/>
      <c r="H23" s="134"/>
      <c r="I23" s="765"/>
      <c r="J23" s="769"/>
      <c r="K23" s="770"/>
      <c r="L23" s="770"/>
      <c r="M23" s="770"/>
      <c r="N23" s="770"/>
      <c r="O23" s="770"/>
      <c r="P23" s="770"/>
      <c r="Q23" s="770"/>
      <c r="R23" s="771"/>
      <c r="S23" s="772"/>
      <c r="T23" s="772"/>
      <c r="U23" s="772"/>
      <c r="V23" s="128"/>
      <c r="W23" s="128"/>
      <c r="X23" s="128"/>
      <c r="Y23" s="135"/>
      <c r="Z23" s="128"/>
    </row>
    <row r="24" spans="2:28" ht="72" customHeight="1" x14ac:dyDescent="0.15">
      <c r="B24" s="127"/>
      <c r="C24" s="128"/>
      <c r="D24" s="128"/>
      <c r="E24" s="128"/>
      <c r="F24" s="128"/>
      <c r="G24" s="129"/>
      <c r="H24" s="134"/>
      <c r="I24" s="770" t="s">
        <v>236</v>
      </c>
      <c r="J24" s="770"/>
      <c r="K24" s="770"/>
      <c r="L24" s="770"/>
      <c r="M24" s="770"/>
      <c r="N24" s="770"/>
      <c r="O24" s="770"/>
      <c r="P24" s="770"/>
      <c r="Q24" s="770"/>
      <c r="R24" s="770"/>
      <c r="S24" s="770"/>
      <c r="T24" s="770"/>
      <c r="U24" s="770"/>
      <c r="V24" s="770"/>
      <c r="W24" s="770"/>
      <c r="X24" s="770"/>
      <c r="Y24" s="135"/>
      <c r="Z24" s="128"/>
    </row>
    <row r="25" spans="2:28" s="141" customFormat="1" ht="30" customHeight="1" x14ac:dyDescent="0.15">
      <c r="B25" s="136"/>
      <c r="C25" s="137"/>
      <c r="D25" s="137"/>
      <c r="E25" s="137"/>
      <c r="F25" s="137"/>
      <c r="G25" s="138"/>
      <c r="H25" s="139"/>
      <c r="I25" s="773" t="s">
        <v>237</v>
      </c>
      <c r="J25" s="773"/>
      <c r="K25" s="773"/>
      <c r="L25" s="773"/>
      <c r="M25" s="773"/>
      <c r="N25" s="773"/>
      <c r="O25" s="773"/>
      <c r="P25" s="773"/>
      <c r="Q25" s="774" t="s">
        <v>238</v>
      </c>
      <c r="R25" s="774"/>
      <c r="S25" s="774"/>
      <c r="T25" s="774"/>
      <c r="U25" s="774" t="s">
        <v>239</v>
      </c>
      <c r="V25" s="774"/>
      <c r="W25" s="774"/>
      <c r="X25" s="774"/>
      <c r="Y25" s="140"/>
      <c r="Z25" s="137"/>
      <c r="AA25" s="137"/>
      <c r="AB25" s="137"/>
    </row>
    <row r="26" spans="2:28" ht="79.5" customHeight="1" x14ac:dyDescent="0.15">
      <c r="B26" s="127"/>
      <c r="C26" s="128"/>
      <c r="D26" s="128"/>
      <c r="E26" s="128"/>
      <c r="F26" s="128"/>
      <c r="G26" s="129"/>
      <c r="H26" s="134"/>
      <c r="I26" s="775" t="s">
        <v>240</v>
      </c>
      <c r="J26" s="775"/>
      <c r="K26" s="775"/>
      <c r="L26" s="775"/>
      <c r="M26" s="775"/>
      <c r="N26" s="775"/>
      <c r="O26" s="775"/>
      <c r="P26" s="775"/>
      <c r="Q26" s="776"/>
      <c r="R26" s="776"/>
      <c r="S26" s="776"/>
      <c r="T26" s="776"/>
      <c r="U26" s="776"/>
      <c r="V26" s="776"/>
      <c r="W26" s="776"/>
      <c r="X26" s="776"/>
      <c r="Y26" s="142"/>
      <c r="Z26" s="143"/>
      <c r="AA26" s="143"/>
      <c r="AB26" s="143"/>
    </row>
    <row r="27" spans="2:28" x14ac:dyDescent="0.15">
      <c r="B27" s="127"/>
      <c r="C27" s="128"/>
      <c r="D27" s="128"/>
      <c r="E27" s="128"/>
      <c r="F27" s="128"/>
      <c r="G27" s="129"/>
      <c r="H27" s="134"/>
      <c r="I27" s="137"/>
      <c r="J27" s="137"/>
      <c r="K27" s="137"/>
      <c r="L27" s="137"/>
      <c r="M27" s="137"/>
      <c r="N27" s="137"/>
      <c r="O27" s="137"/>
      <c r="P27" s="137"/>
      <c r="Q27" s="137"/>
      <c r="R27" s="137"/>
      <c r="S27" s="137"/>
      <c r="T27" s="137"/>
      <c r="U27" s="137"/>
      <c r="V27" s="128"/>
      <c r="W27" s="128"/>
      <c r="X27" s="128"/>
      <c r="Y27" s="129"/>
      <c r="Z27" s="128"/>
    </row>
    <row r="28" spans="2:28" ht="25.5" customHeight="1" x14ac:dyDescent="0.15">
      <c r="B28" s="127"/>
      <c r="C28" s="128"/>
      <c r="D28" s="128"/>
      <c r="E28" s="128"/>
      <c r="F28" s="128"/>
      <c r="G28" s="129"/>
      <c r="H28" s="134"/>
      <c r="I28" s="137" t="s">
        <v>241</v>
      </c>
      <c r="J28" s="137"/>
      <c r="K28" s="137"/>
      <c r="L28" s="137"/>
      <c r="M28" s="137"/>
      <c r="N28" s="137"/>
      <c r="O28" s="137"/>
      <c r="P28" s="137"/>
      <c r="Q28" s="137"/>
      <c r="R28" s="137"/>
      <c r="S28" s="137"/>
      <c r="T28" s="137"/>
      <c r="U28" s="137"/>
      <c r="V28" s="128"/>
      <c r="W28" s="128"/>
      <c r="X28" s="128"/>
      <c r="Y28" s="129"/>
      <c r="Z28" s="128"/>
    </row>
    <row r="29" spans="2:28" x14ac:dyDescent="0.15">
      <c r="B29" s="127"/>
      <c r="C29" s="128"/>
      <c r="D29" s="128"/>
      <c r="E29" s="128"/>
      <c r="F29" s="128"/>
      <c r="G29" s="129"/>
      <c r="H29" s="134"/>
      <c r="I29" s="773" t="s">
        <v>242</v>
      </c>
      <c r="J29" s="773"/>
      <c r="K29" s="773"/>
      <c r="L29" s="773"/>
      <c r="M29" s="773"/>
      <c r="N29" s="773"/>
      <c r="O29" s="773"/>
      <c r="P29" s="773"/>
      <c r="Q29" s="777" t="s">
        <v>243</v>
      </c>
      <c r="R29" s="778"/>
      <c r="S29" s="778"/>
      <c r="T29" s="778"/>
      <c r="U29" s="778"/>
      <c r="V29" s="778"/>
      <c r="W29" s="779"/>
      <c r="X29" s="128"/>
      <c r="Y29" s="129"/>
      <c r="Z29" s="128"/>
    </row>
    <row r="30" spans="2:28" x14ac:dyDescent="0.15">
      <c r="B30" s="127"/>
      <c r="C30" s="128"/>
      <c r="D30" s="128"/>
      <c r="E30" s="128"/>
      <c r="F30" s="128"/>
      <c r="G30" s="129"/>
      <c r="H30" s="134"/>
      <c r="I30" s="773"/>
      <c r="J30" s="773"/>
      <c r="K30" s="773"/>
      <c r="L30" s="773"/>
      <c r="M30" s="773"/>
      <c r="N30" s="773"/>
      <c r="O30" s="773"/>
      <c r="P30" s="773"/>
      <c r="Q30" s="780"/>
      <c r="R30" s="781"/>
      <c r="S30" s="781"/>
      <c r="T30" s="781"/>
      <c r="U30" s="781"/>
      <c r="V30" s="781"/>
      <c r="W30" s="782"/>
      <c r="X30" s="128"/>
      <c r="Y30" s="129"/>
      <c r="Z30" s="128"/>
    </row>
    <row r="31" spans="2:28" ht="11.25" customHeight="1" x14ac:dyDescent="0.15">
      <c r="B31" s="127"/>
      <c r="C31" s="128"/>
      <c r="D31" s="128"/>
      <c r="E31" s="128"/>
      <c r="F31" s="128"/>
      <c r="G31" s="129"/>
      <c r="H31" s="134"/>
      <c r="I31" s="773" t="s">
        <v>244</v>
      </c>
      <c r="J31" s="773"/>
      <c r="K31" s="773"/>
      <c r="L31" s="773"/>
      <c r="M31" s="773"/>
      <c r="N31" s="773"/>
      <c r="O31" s="773"/>
      <c r="P31" s="773"/>
      <c r="Q31" s="783"/>
      <c r="R31" s="784"/>
      <c r="S31" s="784"/>
      <c r="T31" s="784"/>
      <c r="U31" s="784"/>
      <c r="V31" s="784"/>
      <c r="W31" s="785"/>
      <c r="X31" s="128"/>
      <c r="Y31" s="129"/>
      <c r="Z31" s="128"/>
    </row>
    <row r="32" spans="2:28" ht="11.25" customHeight="1" x14ac:dyDescent="0.15">
      <c r="B32" s="127"/>
      <c r="C32" s="128"/>
      <c r="D32" s="128"/>
      <c r="E32" s="128"/>
      <c r="F32" s="128"/>
      <c r="G32" s="129"/>
      <c r="H32" s="134"/>
      <c r="I32" s="773"/>
      <c r="J32" s="773"/>
      <c r="K32" s="773"/>
      <c r="L32" s="773"/>
      <c r="M32" s="773"/>
      <c r="N32" s="773"/>
      <c r="O32" s="773"/>
      <c r="P32" s="773"/>
      <c r="Q32" s="786"/>
      <c r="R32" s="787"/>
      <c r="S32" s="787"/>
      <c r="T32" s="787"/>
      <c r="U32" s="787"/>
      <c r="V32" s="787"/>
      <c r="W32" s="788"/>
      <c r="X32" s="128"/>
      <c r="Y32" s="129"/>
      <c r="Z32" s="128"/>
    </row>
    <row r="33" spans="2:26" ht="11.25" customHeight="1" x14ac:dyDescent="0.15">
      <c r="B33" s="127"/>
      <c r="C33" s="128"/>
      <c r="D33" s="128"/>
      <c r="E33" s="128"/>
      <c r="F33" s="128"/>
      <c r="G33" s="129"/>
      <c r="H33" s="134"/>
      <c r="I33" s="773" t="s">
        <v>245</v>
      </c>
      <c r="J33" s="773"/>
      <c r="K33" s="773"/>
      <c r="L33" s="773"/>
      <c r="M33" s="773"/>
      <c r="N33" s="773"/>
      <c r="O33" s="773"/>
      <c r="P33" s="773"/>
      <c r="Q33" s="783"/>
      <c r="R33" s="784"/>
      <c r="S33" s="784"/>
      <c r="T33" s="784"/>
      <c r="U33" s="784"/>
      <c r="V33" s="784"/>
      <c r="W33" s="785"/>
      <c r="X33" s="128"/>
      <c r="Y33" s="129"/>
      <c r="Z33" s="128"/>
    </row>
    <row r="34" spans="2:26" ht="11.25" customHeight="1" x14ac:dyDescent="0.15">
      <c r="B34" s="127"/>
      <c r="C34" s="128"/>
      <c r="D34" s="128"/>
      <c r="E34" s="128"/>
      <c r="F34" s="128"/>
      <c r="G34" s="129"/>
      <c r="H34" s="134"/>
      <c r="I34" s="773"/>
      <c r="J34" s="773"/>
      <c r="K34" s="773"/>
      <c r="L34" s="773"/>
      <c r="M34" s="773"/>
      <c r="N34" s="773"/>
      <c r="O34" s="773"/>
      <c r="P34" s="773"/>
      <c r="Q34" s="786"/>
      <c r="R34" s="787"/>
      <c r="S34" s="787"/>
      <c r="T34" s="787"/>
      <c r="U34" s="787"/>
      <c r="V34" s="787"/>
      <c r="W34" s="788"/>
      <c r="X34" s="128"/>
      <c r="Y34" s="129"/>
      <c r="Z34" s="128"/>
    </row>
    <row r="35" spans="2:26" ht="11.25" customHeight="1" x14ac:dyDescent="0.15">
      <c r="B35" s="127"/>
      <c r="C35" s="128"/>
      <c r="D35" s="128"/>
      <c r="E35" s="128"/>
      <c r="F35" s="128"/>
      <c r="G35" s="129"/>
      <c r="H35" s="134"/>
      <c r="I35" s="773" t="s">
        <v>246</v>
      </c>
      <c r="J35" s="773"/>
      <c r="K35" s="773"/>
      <c r="L35" s="773"/>
      <c r="M35" s="773"/>
      <c r="N35" s="773"/>
      <c r="O35" s="773"/>
      <c r="P35" s="773"/>
      <c r="Q35" s="783"/>
      <c r="R35" s="784"/>
      <c r="S35" s="784"/>
      <c r="T35" s="784"/>
      <c r="U35" s="784"/>
      <c r="V35" s="784"/>
      <c r="W35" s="785"/>
      <c r="X35" s="128"/>
      <c r="Y35" s="129"/>
      <c r="Z35" s="128"/>
    </row>
    <row r="36" spans="2:26" ht="11.25" customHeight="1" x14ac:dyDescent="0.15">
      <c r="B36" s="127"/>
      <c r="C36" s="128"/>
      <c r="D36" s="128"/>
      <c r="E36" s="128"/>
      <c r="F36" s="128"/>
      <c r="G36" s="129"/>
      <c r="H36" s="134"/>
      <c r="I36" s="773"/>
      <c r="J36" s="773"/>
      <c r="K36" s="773"/>
      <c r="L36" s="773"/>
      <c r="M36" s="773"/>
      <c r="N36" s="773"/>
      <c r="O36" s="773"/>
      <c r="P36" s="773"/>
      <c r="Q36" s="786"/>
      <c r="R36" s="787"/>
      <c r="S36" s="787"/>
      <c r="T36" s="787"/>
      <c r="U36" s="787"/>
      <c r="V36" s="787"/>
      <c r="W36" s="788"/>
      <c r="X36" s="128"/>
      <c r="Y36" s="129"/>
      <c r="Z36" s="128"/>
    </row>
    <row r="37" spans="2:26" ht="11.25" customHeight="1" x14ac:dyDescent="0.15">
      <c r="B37" s="127"/>
      <c r="C37" s="128"/>
      <c r="D37" s="128"/>
      <c r="E37" s="128"/>
      <c r="F37" s="128"/>
      <c r="G37" s="129"/>
      <c r="H37" s="134"/>
      <c r="I37" s="773" t="s">
        <v>247</v>
      </c>
      <c r="J37" s="773"/>
      <c r="K37" s="773"/>
      <c r="L37" s="773"/>
      <c r="M37" s="773"/>
      <c r="N37" s="773"/>
      <c r="O37" s="773"/>
      <c r="P37" s="773"/>
      <c r="Q37" s="783"/>
      <c r="R37" s="784"/>
      <c r="S37" s="784"/>
      <c r="T37" s="784"/>
      <c r="U37" s="784"/>
      <c r="V37" s="784"/>
      <c r="W37" s="785"/>
      <c r="X37" s="128"/>
      <c r="Y37" s="129"/>
      <c r="Z37" s="128"/>
    </row>
    <row r="38" spans="2:26" ht="11.25" customHeight="1" x14ac:dyDescent="0.15">
      <c r="B38" s="127"/>
      <c r="C38" s="128"/>
      <c r="D38" s="128"/>
      <c r="E38" s="128"/>
      <c r="F38" s="128"/>
      <c r="G38" s="129"/>
      <c r="H38" s="134"/>
      <c r="I38" s="773"/>
      <c r="J38" s="773"/>
      <c r="K38" s="773"/>
      <c r="L38" s="773"/>
      <c r="M38" s="773"/>
      <c r="N38" s="773"/>
      <c r="O38" s="773"/>
      <c r="P38" s="773"/>
      <c r="Q38" s="786"/>
      <c r="R38" s="787"/>
      <c r="S38" s="787"/>
      <c r="T38" s="787"/>
      <c r="U38" s="787"/>
      <c r="V38" s="787"/>
      <c r="W38" s="788"/>
      <c r="X38" s="128"/>
      <c r="Y38" s="129"/>
      <c r="Z38" s="128"/>
    </row>
    <row r="39" spans="2:26" ht="11.25" customHeight="1" x14ac:dyDescent="0.15">
      <c r="B39" s="127"/>
      <c r="C39" s="128"/>
      <c r="D39" s="128"/>
      <c r="E39" s="128"/>
      <c r="F39" s="128"/>
      <c r="G39" s="129"/>
      <c r="H39" s="134"/>
      <c r="I39" s="773" t="s">
        <v>248</v>
      </c>
      <c r="J39" s="773"/>
      <c r="K39" s="773"/>
      <c r="L39" s="773"/>
      <c r="M39" s="773"/>
      <c r="N39" s="773"/>
      <c r="O39" s="773"/>
      <c r="P39" s="773"/>
      <c r="Q39" s="783"/>
      <c r="R39" s="784"/>
      <c r="S39" s="784"/>
      <c r="T39" s="784"/>
      <c r="U39" s="784"/>
      <c r="V39" s="784"/>
      <c r="W39" s="785"/>
      <c r="X39" s="128"/>
      <c r="Y39" s="129"/>
      <c r="Z39" s="128"/>
    </row>
    <row r="40" spans="2:26" ht="11.25" customHeight="1" x14ac:dyDescent="0.15">
      <c r="B40" s="127"/>
      <c r="C40" s="128"/>
      <c r="D40" s="128"/>
      <c r="E40" s="128"/>
      <c r="F40" s="128"/>
      <c r="G40" s="129"/>
      <c r="H40" s="134"/>
      <c r="I40" s="773"/>
      <c r="J40" s="773"/>
      <c r="K40" s="773"/>
      <c r="L40" s="773"/>
      <c r="M40" s="773"/>
      <c r="N40" s="773"/>
      <c r="O40" s="773"/>
      <c r="P40" s="773"/>
      <c r="Q40" s="786"/>
      <c r="R40" s="787"/>
      <c r="S40" s="787"/>
      <c r="T40" s="787"/>
      <c r="U40" s="787"/>
      <c r="V40" s="787"/>
      <c r="W40" s="788"/>
      <c r="X40" s="128"/>
      <c r="Y40" s="129"/>
      <c r="Z40" s="128"/>
    </row>
    <row r="41" spans="2:26" ht="11.25" customHeight="1" x14ac:dyDescent="0.15">
      <c r="B41" s="127"/>
      <c r="C41" s="128"/>
      <c r="D41" s="128"/>
      <c r="E41" s="128"/>
      <c r="F41" s="128"/>
      <c r="G41" s="129"/>
      <c r="H41" s="134"/>
      <c r="I41" s="773"/>
      <c r="J41" s="773"/>
      <c r="K41" s="773"/>
      <c r="L41" s="773"/>
      <c r="M41" s="773"/>
      <c r="N41" s="773"/>
      <c r="O41" s="773"/>
      <c r="P41" s="773"/>
      <c r="Q41" s="783"/>
      <c r="R41" s="784"/>
      <c r="S41" s="784"/>
      <c r="T41" s="784"/>
      <c r="U41" s="784"/>
      <c r="V41" s="784"/>
      <c r="W41" s="785"/>
      <c r="X41" s="128"/>
      <c r="Y41" s="129"/>
      <c r="Z41" s="128"/>
    </row>
    <row r="42" spans="2:26" ht="11.25" customHeight="1" x14ac:dyDescent="0.15">
      <c r="B42" s="127"/>
      <c r="C42" s="128"/>
      <c r="D42" s="128"/>
      <c r="E42" s="128"/>
      <c r="F42" s="128"/>
      <c r="G42" s="129"/>
      <c r="H42" s="134"/>
      <c r="I42" s="773"/>
      <c r="J42" s="773"/>
      <c r="K42" s="773"/>
      <c r="L42" s="773"/>
      <c r="M42" s="773"/>
      <c r="N42" s="773"/>
      <c r="O42" s="773"/>
      <c r="P42" s="773"/>
      <c r="Q42" s="786"/>
      <c r="R42" s="787"/>
      <c r="S42" s="787"/>
      <c r="T42" s="787"/>
      <c r="U42" s="787"/>
      <c r="V42" s="787"/>
      <c r="W42" s="788"/>
      <c r="X42" s="128"/>
      <c r="Y42" s="129"/>
      <c r="Z42" s="128"/>
    </row>
    <row r="43" spans="2:26" ht="11.25" customHeight="1" x14ac:dyDescent="0.15">
      <c r="B43" s="127"/>
      <c r="C43" s="128"/>
      <c r="D43" s="128"/>
      <c r="E43" s="128"/>
      <c r="F43" s="128"/>
      <c r="G43" s="129"/>
      <c r="H43" s="134"/>
      <c r="I43" s="773"/>
      <c r="J43" s="773"/>
      <c r="K43" s="773"/>
      <c r="L43" s="773"/>
      <c r="M43" s="773"/>
      <c r="N43" s="773"/>
      <c r="O43" s="773"/>
      <c r="P43" s="773"/>
      <c r="Q43" s="783"/>
      <c r="R43" s="784"/>
      <c r="S43" s="784"/>
      <c r="T43" s="784"/>
      <c r="U43" s="784"/>
      <c r="V43" s="784"/>
      <c r="W43" s="785"/>
      <c r="X43" s="128"/>
      <c r="Y43" s="129"/>
      <c r="Z43" s="128"/>
    </row>
    <row r="44" spans="2:26" s="147" customFormat="1" ht="15" customHeight="1" x14ac:dyDescent="0.15">
      <c r="B44" s="127"/>
      <c r="C44" s="128"/>
      <c r="D44" s="128"/>
      <c r="E44" s="128"/>
      <c r="F44" s="128"/>
      <c r="G44" s="129"/>
      <c r="H44" s="144"/>
      <c r="I44" s="773"/>
      <c r="J44" s="773"/>
      <c r="K44" s="773"/>
      <c r="L44" s="773"/>
      <c r="M44" s="773"/>
      <c r="N44" s="773"/>
      <c r="O44" s="773"/>
      <c r="P44" s="773"/>
      <c r="Q44" s="786"/>
      <c r="R44" s="787"/>
      <c r="S44" s="787"/>
      <c r="T44" s="787"/>
      <c r="U44" s="787"/>
      <c r="V44" s="787"/>
      <c r="W44" s="788"/>
      <c r="X44" s="145"/>
      <c r="Y44" s="146"/>
      <c r="Z44" s="145"/>
    </row>
    <row r="45" spans="2:26" ht="15" customHeight="1" x14ac:dyDescent="0.15">
      <c r="B45" s="127"/>
      <c r="C45" s="128"/>
      <c r="D45" s="128"/>
      <c r="E45" s="128"/>
      <c r="F45" s="128"/>
      <c r="G45" s="129"/>
      <c r="H45" s="134"/>
      <c r="I45" s="137"/>
      <c r="J45" s="137"/>
      <c r="K45" s="137"/>
      <c r="L45" s="137"/>
      <c r="M45" s="137"/>
      <c r="N45" s="137"/>
      <c r="O45" s="137"/>
      <c r="P45" s="137"/>
      <c r="Q45" s="137"/>
      <c r="R45" s="137"/>
      <c r="S45" s="137"/>
      <c r="T45" s="137"/>
      <c r="U45" s="137"/>
      <c r="V45" s="128"/>
      <c r="W45" s="128"/>
      <c r="X45" s="128"/>
      <c r="Y45" s="148"/>
      <c r="Z45" s="128"/>
    </row>
    <row r="46" spans="2:26" ht="15" customHeight="1" x14ac:dyDescent="0.15">
      <c r="B46" s="130"/>
      <c r="C46" s="131"/>
      <c r="D46" s="131"/>
      <c r="E46" s="131"/>
      <c r="F46" s="131"/>
      <c r="G46" s="132"/>
      <c r="H46" s="149"/>
      <c r="I46" s="131"/>
      <c r="J46" s="131"/>
      <c r="K46" s="131"/>
      <c r="L46" s="131"/>
      <c r="M46" s="131"/>
      <c r="N46" s="131"/>
      <c r="O46" s="131"/>
      <c r="P46" s="131"/>
      <c r="Q46" s="131"/>
      <c r="R46" s="131"/>
      <c r="S46" s="131"/>
      <c r="T46" s="131"/>
      <c r="U46" s="131"/>
      <c r="V46" s="131"/>
      <c r="W46" s="131"/>
      <c r="X46" s="131"/>
      <c r="Y46" s="150"/>
      <c r="Z46" s="128"/>
    </row>
    <row r="47" spans="2:26" ht="15" customHeight="1" x14ac:dyDescent="0.15">
      <c r="B47" s="151"/>
      <c r="C47" s="128"/>
      <c r="D47" s="128"/>
      <c r="E47" s="128"/>
      <c r="F47" s="128"/>
      <c r="G47" s="128"/>
      <c r="H47" s="128"/>
      <c r="I47" s="128"/>
      <c r="J47" s="128"/>
      <c r="K47" s="128"/>
      <c r="L47" s="128"/>
      <c r="M47" s="128"/>
      <c r="N47" s="128"/>
      <c r="O47" s="128"/>
      <c r="P47" s="128"/>
      <c r="Q47" s="128"/>
      <c r="R47" s="128"/>
      <c r="S47" s="128"/>
      <c r="T47" s="128"/>
      <c r="U47" s="128"/>
      <c r="V47" s="128"/>
      <c r="W47" s="128"/>
      <c r="X47" s="128"/>
      <c r="Y47" s="152"/>
      <c r="Z47" s="128"/>
    </row>
    <row r="48" spans="2:26" ht="18.75" customHeight="1" x14ac:dyDescent="0.15">
      <c r="B48" s="153" t="s">
        <v>249</v>
      </c>
      <c r="C48" s="153"/>
      <c r="D48" s="141"/>
      <c r="E48" s="141"/>
      <c r="F48" s="141"/>
      <c r="G48" s="141"/>
      <c r="H48" s="141"/>
      <c r="I48" s="141"/>
      <c r="J48" s="141"/>
      <c r="K48" s="141"/>
      <c r="L48" s="141"/>
      <c r="M48" s="141"/>
      <c r="N48" s="141"/>
      <c r="O48" s="141"/>
      <c r="P48" s="141"/>
      <c r="Q48" s="141"/>
      <c r="R48" s="141"/>
      <c r="S48" s="141"/>
      <c r="T48" s="141"/>
      <c r="U48" s="141"/>
      <c r="V48" s="141"/>
      <c r="W48" s="141"/>
      <c r="X48" s="141"/>
      <c r="Y48" s="141"/>
    </row>
    <row r="49" spans="2:25" x14ac:dyDescent="0.15">
      <c r="B49" s="789" t="s">
        <v>250</v>
      </c>
      <c r="C49" s="789"/>
      <c r="D49" s="790" t="s">
        <v>251</v>
      </c>
      <c r="E49" s="790"/>
      <c r="F49" s="790"/>
      <c r="G49" s="790"/>
      <c r="H49" s="790"/>
      <c r="I49" s="790"/>
      <c r="J49" s="790"/>
      <c r="K49" s="790"/>
      <c r="L49" s="790"/>
      <c r="M49" s="790"/>
      <c r="N49" s="790"/>
      <c r="O49" s="790"/>
      <c r="P49" s="790"/>
      <c r="Q49" s="790"/>
      <c r="R49" s="790"/>
      <c r="S49" s="790"/>
      <c r="T49" s="790"/>
      <c r="U49" s="790"/>
      <c r="V49" s="790"/>
      <c r="W49" s="790"/>
      <c r="X49" s="790"/>
      <c r="Y49" s="790"/>
    </row>
    <row r="50" spans="2:25" x14ac:dyDescent="0.15">
      <c r="D50" s="790"/>
      <c r="E50" s="790"/>
      <c r="F50" s="790"/>
      <c r="G50" s="790"/>
      <c r="H50" s="790"/>
      <c r="I50" s="790"/>
      <c r="J50" s="790"/>
      <c r="K50" s="790"/>
      <c r="L50" s="790"/>
      <c r="M50" s="790"/>
      <c r="N50" s="790"/>
      <c r="O50" s="790"/>
      <c r="P50" s="790"/>
      <c r="Q50" s="790"/>
      <c r="R50" s="790"/>
      <c r="S50" s="790"/>
      <c r="T50" s="790"/>
      <c r="U50" s="790"/>
      <c r="V50" s="790"/>
      <c r="W50" s="790"/>
      <c r="X50" s="790"/>
      <c r="Y50" s="790"/>
    </row>
  </sheetData>
  <mergeCells count="33">
    <mergeCell ref="I41:P42"/>
    <mergeCell ref="Q41:W42"/>
    <mergeCell ref="I43:P44"/>
    <mergeCell ref="Q43:W44"/>
    <mergeCell ref="B49:C49"/>
    <mergeCell ref="D49:Y50"/>
    <mergeCell ref="I35:P36"/>
    <mergeCell ref="Q35:W36"/>
    <mergeCell ref="I37:P38"/>
    <mergeCell ref="Q37:W38"/>
    <mergeCell ref="I39:P40"/>
    <mergeCell ref="Q39:W40"/>
    <mergeCell ref="I29:P30"/>
    <mergeCell ref="Q29:W30"/>
    <mergeCell ref="I31:P32"/>
    <mergeCell ref="Q31:W32"/>
    <mergeCell ref="I33:P34"/>
    <mergeCell ref="Q33:W34"/>
    <mergeCell ref="I24:X24"/>
    <mergeCell ref="I25:P25"/>
    <mergeCell ref="Q25:T25"/>
    <mergeCell ref="U25:X25"/>
    <mergeCell ref="I26:P26"/>
    <mergeCell ref="Q26:T26"/>
    <mergeCell ref="U26:X26"/>
    <mergeCell ref="B4:Y4"/>
    <mergeCell ref="C20:G23"/>
    <mergeCell ref="I20:I21"/>
    <mergeCell ref="J20:R21"/>
    <mergeCell ref="S20:U21"/>
    <mergeCell ref="I22:I23"/>
    <mergeCell ref="J22:R23"/>
    <mergeCell ref="S22:U23"/>
  </mergeCells>
  <phoneticPr fontId="2"/>
  <pageMargins left="0.59055118110236227" right="0" top="0.78740157480314965" bottom="0" header="0.51181102362204722" footer="0.51181102362204722"/>
  <pageSetup paperSize="9" scale="90" orientation="portrait" horizontalDpi="300" verticalDpi="300" r:id="rId1"/>
  <headerFooter differentFirst="1" alignWithMargins="0">
    <oddFooter>&amp;C&amp;"HGSｺﾞｼｯｸM,ﾒﾃﾞｨｳﾑ"&amp;16 1－&amp;P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70C0"/>
  </sheetPr>
  <dimension ref="A1:AJ54"/>
  <sheetViews>
    <sheetView showGridLines="0" view="pageBreakPreview" zoomScaleNormal="100" workbookViewId="0">
      <selection activeCell="AJ9" sqref="AJ9"/>
    </sheetView>
  </sheetViews>
  <sheetFormatPr defaultColWidth="3.5" defaultRowHeight="13.5" x14ac:dyDescent="0.15"/>
  <cols>
    <col min="1" max="1" width="1.25" style="43" customWidth="1"/>
    <col min="2" max="2" width="3" style="78" customWidth="1"/>
    <col min="3" max="6" width="3.5" style="43" customWidth="1"/>
    <col min="7" max="7" width="1.5" style="43" customWidth="1"/>
    <col min="8" max="8" width="2.5" style="43" customWidth="1"/>
    <col min="9" max="25" width="3.5" style="43"/>
    <col min="26" max="26" width="1" style="43" customWidth="1"/>
    <col min="27" max="28" width="4" style="43" customWidth="1"/>
    <col min="29" max="29" width="1.25" style="43" customWidth="1"/>
    <col min="30" max="16384" width="3.5" style="43"/>
  </cols>
  <sheetData>
    <row r="1" spans="1:36" s="37" customFormat="1" x14ac:dyDescent="0.15"/>
    <row r="2" spans="1:36" s="37" customFormat="1" x14ac:dyDescent="0.15">
      <c r="B2" s="37" t="s">
        <v>110</v>
      </c>
    </row>
    <row r="3" spans="1:36" s="37" customFormat="1" x14ac:dyDescent="0.15">
      <c r="AB3" s="38" t="s">
        <v>111</v>
      </c>
    </row>
    <row r="4" spans="1:36" s="37" customFormat="1" x14ac:dyDescent="0.15">
      <c r="AB4" s="38"/>
    </row>
    <row r="5" spans="1:36" s="37" customFormat="1" ht="47.25" customHeight="1" x14ac:dyDescent="0.15">
      <c r="B5" s="797" t="s">
        <v>112</v>
      </c>
      <c r="C5" s="798"/>
      <c r="D5" s="798"/>
      <c r="E5" s="798"/>
      <c r="F5" s="798"/>
      <c r="G5" s="798"/>
      <c r="H5" s="798"/>
      <c r="I5" s="798"/>
      <c r="J5" s="798"/>
      <c r="K5" s="798"/>
      <c r="L5" s="798"/>
      <c r="M5" s="798"/>
      <c r="N5" s="798"/>
      <c r="O5" s="798"/>
      <c r="P5" s="798"/>
      <c r="Q5" s="798"/>
      <c r="R5" s="798"/>
      <c r="S5" s="798"/>
      <c r="T5" s="798"/>
      <c r="U5" s="798"/>
      <c r="V5" s="798"/>
      <c r="W5" s="798"/>
      <c r="X5" s="798"/>
      <c r="Y5" s="798"/>
      <c r="Z5" s="798"/>
      <c r="AA5" s="798"/>
      <c r="AB5" s="798"/>
    </row>
    <row r="6" spans="1:36" s="37" customFormat="1" x14ac:dyDescent="0.15"/>
    <row r="7" spans="1:36" s="37" customFormat="1" ht="39.75" customHeight="1" x14ac:dyDescent="0.15">
      <c r="B7" s="799" t="s">
        <v>113</v>
      </c>
      <c r="C7" s="799"/>
      <c r="D7" s="799"/>
      <c r="E7" s="799"/>
      <c r="F7" s="799"/>
      <c r="G7" s="39"/>
      <c r="H7" s="40"/>
      <c r="I7" s="40"/>
      <c r="J7" s="40"/>
      <c r="K7" s="40"/>
      <c r="L7" s="40"/>
      <c r="M7" s="40"/>
      <c r="N7" s="41"/>
      <c r="O7" s="41"/>
      <c r="P7" s="41"/>
      <c r="Q7" s="41"/>
      <c r="R7" s="41"/>
      <c r="S7" s="41"/>
      <c r="T7" s="41"/>
      <c r="U7" s="41"/>
      <c r="V7" s="41"/>
      <c r="W7" s="41"/>
      <c r="X7" s="41"/>
      <c r="Y7" s="41"/>
      <c r="Z7" s="41"/>
      <c r="AA7" s="41"/>
      <c r="AB7" s="42"/>
    </row>
    <row r="8" spans="1:36" ht="39.75" customHeight="1" x14ac:dyDescent="0.15">
      <c r="B8" s="800" t="s">
        <v>114</v>
      </c>
      <c r="C8" s="801"/>
      <c r="D8" s="801"/>
      <c r="E8" s="801"/>
      <c r="F8" s="802"/>
      <c r="G8" s="803" t="s">
        <v>115</v>
      </c>
      <c r="H8" s="804"/>
      <c r="I8" s="804"/>
      <c r="J8" s="804"/>
      <c r="K8" s="804"/>
      <c r="L8" s="804"/>
      <c r="M8" s="804"/>
      <c r="N8" s="804"/>
      <c r="O8" s="804"/>
      <c r="P8" s="804"/>
      <c r="Q8" s="804"/>
      <c r="R8" s="804"/>
      <c r="S8" s="804"/>
      <c r="T8" s="804"/>
      <c r="U8" s="804"/>
      <c r="V8" s="804"/>
      <c r="W8" s="804"/>
      <c r="X8" s="804"/>
      <c r="Y8" s="804"/>
      <c r="Z8" s="804"/>
      <c r="AA8" s="804"/>
      <c r="AB8" s="805"/>
    </row>
    <row r="9" spans="1:36" ht="81" customHeight="1" x14ac:dyDescent="0.15">
      <c r="B9" s="800" t="s">
        <v>116</v>
      </c>
      <c r="C9" s="801"/>
      <c r="D9" s="801"/>
      <c r="E9" s="801"/>
      <c r="F9" s="802"/>
      <c r="G9" s="806" t="s">
        <v>117</v>
      </c>
      <c r="H9" s="807"/>
      <c r="I9" s="807"/>
      <c r="J9" s="807"/>
      <c r="K9" s="807"/>
      <c r="L9" s="807"/>
      <c r="M9" s="807"/>
      <c r="N9" s="807"/>
      <c r="O9" s="807"/>
      <c r="P9" s="807"/>
      <c r="Q9" s="807"/>
      <c r="R9" s="807"/>
      <c r="S9" s="807"/>
      <c r="T9" s="807"/>
      <c r="U9" s="807"/>
      <c r="V9" s="807"/>
      <c r="W9" s="807"/>
      <c r="X9" s="807"/>
      <c r="Y9" s="807"/>
      <c r="Z9" s="807"/>
      <c r="AA9" s="807"/>
      <c r="AB9" s="808"/>
    </row>
    <row r="10" spans="1:36" ht="65.25" customHeight="1" x14ac:dyDescent="0.15">
      <c r="B10" s="800" t="s">
        <v>118</v>
      </c>
      <c r="C10" s="801"/>
      <c r="D10" s="801"/>
      <c r="E10" s="801"/>
      <c r="F10" s="801"/>
      <c r="G10" s="809" t="s">
        <v>119</v>
      </c>
      <c r="H10" s="810"/>
      <c r="I10" s="810"/>
      <c r="J10" s="810"/>
      <c r="K10" s="810"/>
      <c r="L10" s="810"/>
      <c r="M10" s="810"/>
      <c r="N10" s="810"/>
      <c r="O10" s="810"/>
      <c r="P10" s="810"/>
      <c r="Q10" s="810"/>
      <c r="R10" s="810" t="s">
        <v>120</v>
      </c>
      <c r="S10" s="810"/>
      <c r="T10" s="810"/>
      <c r="U10" s="810"/>
      <c r="V10" s="810"/>
      <c r="W10" s="810"/>
      <c r="X10" s="810"/>
      <c r="Y10" s="810"/>
      <c r="Z10" s="810"/>
      <c r="AA10" s="810"/>
      <c r="AB10" s="811"/>
    </row>
    <row r="11" spans="1:36" s="44" customFormat="1" x14ac:dyDescent="0.15"/>
    <row r="12" spans="1:36" s="44" customFormat="1" x14ac:dyDescent="0.15">
      <c r="A12" s="44" t="s">
        <v>121</v>
      </c>
    </row>
    <row r="13" spans="1:36" s="44" customFormat="1" ht="8.25" customHeight="1" x14ac:dyDescent="0.15"/>
    <row r="14" spans="1:36" s="37" customFormat="1" ht="10.5" customHeight="1" x14ac:dyDescent="0.15">
      <c r="B14" s="45"/>
      <c r="C14" s="46"/>
      <c r="D14" s="46"/>
      <c r="E14" s="46"/>
      <c r="F14" s="47"/>
      <c r="G14" s="46"/>
      <c r="H14" s="46"/>
      <c r="I14" s="46"/>
      <c r="J14" s="46"/>
      <c r="K14" s="46"/>
      <c r="L14" s="46"/>
      <c r="M14" s="46"/>
      <c r="N14" s="46"/>
      <c r="O14" s="46"/>
      <c r="P14" s="46"/>
      <c r="Q14" s="46"/>
      <c r="R14" s="46"/>
      <c r="S14" s="46"/>
      <c r="T14" s="46"/>
      <c r="U14" s="46"/>
      <c r="V14" s="46"/>
      <c r="W14" s="46"/>
      <c r="X14" s="46"/>
      <c r="Y14" s="46"/>
      <c r="Z14" s="46"/>
      <c r="AA14" s="45"/>
      <c r="AB14" s="47"/>
    </row>
    <row r="15" spans="1:36" s="37" customFormat="1" ht="60.75" customHeight="1" x14ac:dyDescent="0.15">
      <c r="B15" s="812" t="s">
        <v>122</v>
      </c>
      <c r="C15" s="813"/>
      <c r="D15" s="813"/>
      <c r="E15" s="813"/>
      <c r="F15" s="814"/>
      <c r="G15" s="44"/>
      <c r="H15" s="48" t="s">
        <v>123</v>
      </c>
      <c r="I15" s="815" t="s">
        <v>124</v>
      </c>
      <c r="J15" s="816"/>
      <c r="K15" s="816"/>
      <c r="L15" s="816"/>
      <c r="M15" s="816"/>
      <c r="N15" s="816"/>
      <c r="O15" s="816"/>
      <c r="P15" s="816"/>
      <c r="Q15" s="816"/>
      <c r="R15" s="816"/>
      <c r="S15" s="39"/>
      <c r="T15" s="40"/>
      <c r="U15" s="49" t="s">
        <v>125</v>
      </c>
      <c r="V15" s="50"/>
      <c r="W15" s="50"/>
      <c r="X15" s="50"/>
      <c r="Y15" s="50"/>
      <c r="Z15" s="44"/>
      <c r="AA15" s="51"/>
      <c r="AB15" s="52"/>
      <c r="AC15" s="44"/>
      <c r="AD15" s="44"/>
      <c r="AE15" s="44"/>
      <c r="AJ15" s="53"/>
    </row>
    <row r="16" spans="1:36" s="37" customFormat="1" ht="60.75" customHeight="1" x14ac:dyDescent="0.15">
      <c r="B16" s="51"/>
      <c r="C16" s="44"/>
      <c r="D16" s="44"/>
      <c r="E16" s="44"/>
      <c r="F16" s="52"/>
      <c r="G16" s="44"/>
      <c r="H16" s="48" t="s">
        <v>126</v>
      </c>
      <c r="I16" s="791" t="s">
        <v>127</v>
      </c>
      <c r="J16" s="792"/>
      <c r="K16" s="792"/>
      <c r="L16" s="792"/>
      <c r="M16" s="792"/>
      <c r="N16" s="792"/>
      <c r="O16" s="792"/>
      <c r="P16" s="792"/>
      <c r="Q16" s="792"/>
      <c r="R16" s="793"/>
      <c r="S16" s="39"/>
      <c r="T16" s="40"/>
      <c r="U16" s="49" t="s">
        <v>125</v>
      </c>
      <c r="V16" s="44"/>
      <c r="W16" s="794"/>
      <c r="X16" s="794"/>
      <c r="Y16" s="794"/>
      <c r="Z16" s="54"/>
      <c r="AA16" s="795"/>
      <c r="AB16" s="796"/>
      <c r="AD16" s="44"/>
      <c r="AE16" s="44"/>
      <c r="AJ16" s="53"/>
    </row>
    <row r="17" spans="1:36" s="37" customFormat="1" ht="40.5" customHeight="1" x14ac:dyDescent="0.15">
      <c r="B17" s="51"/>
      <c r="C17" s="44"/>
      <c r="D17" s="44"/>
      <c r="E17" s="44"/>
      <c r="F17" s="52"/>
      <c r="G17" s="44"/>
      <c r="H17" s="55" t="s">
        <v>128</v>
      </c>
      <c r="I17" s="817" t="s">
        <v>129</v>
      </c>
      <c r="J17" s="818"/>
      <c r="K17" s="818"/>
      <c r="L17" s="818"/>
      <c r="M17" s="818"/>
      <c r="N17" s="818"/>
      <c r="O17" s="818"/>
      <c r="P17" s="818"/>
      <c r="Q17" s="818"/>
      <c r="R17" s="818"/>
      <c r="S17" s="818"/>
      <c r="T17" s="818"/>
      <c r="U17" s="818"/>
      <c r="V17" s="44"/>
      <c r="W17" s="56"/>
      <c r="X17" s="56"/>
      <c r="Y17" s="56"/>
      <c r="Z17" s="54"/>
      <c r="AA17" s="819" t="s">
        <v>130</v>
      </c>
      <c r="AB17" s="820"/>
      <c r="AD17" s="44"/>
      <c r="AE17" s="44"/>
      <c r="AJ17" s="53"/>
    </row>
    <row r="18" spans="1:36" s="37" customFormat="1" ht="40.5" customHeight="1" x14ac:dyDescent="0.15">
      <c r="B18" s="57"/>
      <c r="C18" s="58"/>
      <c r="D18" s="58"/>
      <c r="E18" s="58"/>
      <c r="F18" s="59"/>
      <c r="G18" s="60"/>
      <c r="H18" s="61" t="s">
        <v>131</v>
      </c>
      <c r="I18" s="821" t="s">
        <v>132</v>
      </c>
      <c r="J18" s="822"/>
      <c r="K18" s="822"/>
      <c r="L18" s="822"/>
      <c r="M18" s="822"/>
      <c r="N18" s="822"/>
      <c r="O18" s="822"/>
      <c r="P18" s="822"/>
      <c r="Q18" s="822"/>
      <c r="R18" s="822"/>
      <c r="S18" s="822"/>
      <c r="T18" s="822"/>
      <c r="U18" s="822"/>
      <c r="V18" s="62"/>
      <c r="W18" s="63"/>
      <c r="X18" s="63"/>
      <c r="Y18" s="63"/>
      <c r="Z18" s="64"/>
      <c r="AA18" s="823" t="s">
        <v>130</v>
      </c>
      <c r="AB18" s="824"/>
      <c r="AD18" s="44"/>
      <c r="AE18" s="44"/>
      <c r="AJ18" s="53"/>
    </row>
    <row r="19" spans="1:36" s="37" customFormat="1" ht="10.5" customHeight="1" x14ac:dyDescent="0.15">
      <c r="B19" s="45"/>
      <c r="C19" s="46"/>
      <c r="D19" s="46"/>
      <c r="E19" s="46"/>
      <c r="F19" s="47"/>
      <c r="G19" s="46"/>
      <c r="H19" s="46"/>
      <c r="I19" s="46"/>
      <c r="J19" s="46"/>
      <c r="K19" s="46"/>
      <c r="L19" s="46"/>
      <c r="M19" s="46"/>
      <c r="N19" s="46"/>
      <c r="O19" s="46"/>
      <c r="P19" s="46"/>
      <c r="Q19" s="46"/>
      <c r="R19" s="46"/>
      <c r="S19" s="46"/>
      <c r="T19" s="46"/>
      <c r="U19" s="46"/>
      <c r="V19" s="46"/>
      <c r="W19" s="46"/>
      <c r="X19" s="46"/>
      <c r="Y19" s="46"/>
      <c r="Z19" s="46"/>
      <c r="AA19" s="45"/>
      <c r="AB19" s="47"/>
    </row>
    <row r="20" spans="1:36" s="37" customFormat="1" ht="60.75" customHeight="1" x14ac:dyDescent="0.15">
      <c r="B20" s="812" t="s">
        <v>133</v>
      </c>
      <c r="C20" s="813"/>
      <c r="D20" s="813"/>
      <c r="E20" s="813"/>
      <c r="F20" s="814"/>
      <c r="G20" s="44"/>
      <c r="H20" s="48" t="s">
        <v>123</v>
      </c>
      <c r="I20" s="815" t="s">
        <v>134</v>
      </c>
      <c r="J20" s="816"/>
      <c r="K20" s="816"/>
      <c r="L20" s="816"/>
      <c r="M20" s="816"/>
      <c r="N20" s="816"/>
      <c r="O20" s="816"/>
      <c r="P20" s="816"/>
      <c r="Q20" s="816"/>
      <c r="R20" s="816"/>
      <c r="S20" s="39"/>
      <c r="T20" s="40"/>
      <c r="U20" s="49" t="s">
        <v>125</v>
      </c>
      <c r="V20" s="50"/>
      <c r="W20" s="50"/>
      <c r="X20" s="50"/>
      <c r="Y20" s="50"/>
      <c r="Z20" s="44"/>
      <c r="AA20" s="51"/>
      <c r="AB20" s="52"/>
      <c r="AC20" s="44"/>
      <c r="AD20" s="44"/>
      <c r="AE20" s="44"/>
      <c r="AJ20" s="53"/>
    </row>
    <row r="21" spans="1:36" s="37" customFormat="1" ht="60.75" customHeight="1" x14ac:dyDescent="0.15">
      <c r="B21" s="51"/>
      <c r="C21" s="44"/>
      <c r="D21" s="44"/>
      <c r="E21" s="44"/>
      <c r="F21" s="52"/>
      <c r="G21" s="44"/>
      <c r="H21" s="48" t="s">
        <v>126</v>
      </c>
      <c r="I21" s="791" t="s">
        <v>135</v>
      </c>
      <c r="J21" s="792"/>
      <c r="K21" s="792"/>
      <c r="L21" s="792"/>
      <c r="M21" s="792"/>
      <c r="N21" s="792"/>
      <c r="O21" s="792"/>
      <c r="P21" s="792"/>
      <c r="Q21" s="792"/>
      <c r="R21" s="793"/>
      <c r="S21" s="39"/>
      <c r="T21" s="40"/>
      <c r="U21" s="49" t="s">
        <v>125</v>
      </c>
      <c r="V21" s="44" t="s">
        <v>136</v>
      </c>
      <c r="W21" s="794" t="s">
        <v>137</v>
      </c>
      <c r="X21" s="794"/>
      <c r="Y21" s="794"/>
      <c r="Z21" s="54"/>
      <c r="AA21" s="795" t="s">
        <v>138</v>
      </c>
      <c r="AB21" s="796"/>
      <c r="AD21" s="44"/>
      <c r="AE21" s="44"/>
      <c r="AJ21" s="53"/>
    </row>
    <row r="22" spans="1:36" s="37" customFormat="1" x14ac:dyDescent="0.15">
      <c r="B22" s="57"/>
      <c r="C22" s="58"/>
      <c r="D22" s="58"/>
      <c r="E22" s="58"/>
      <c r="F22" s="59"/>
      <c r="G22" s="58"/>
      <c r="H22" s="58"/>
      <c r="I22" s="58"/>
      <c r="J22" s="58"/>
      <c r="K22" s="58"/>
      <c r="L22" s="58"/>
      <c r="M22" s="58"/>
      <c r="N22" s="58"/>
      <c r="O22" s="58"/>
      <c r="P22" s="58"/>
      <c r="Q22" s="58"/>
      <c r="R22" s="58"/>
      <c r="S22" s="58"/>
      <c r="T22" s="58"/>
      <c r="U22" s="58"/>
      <c r="V22" s="58"/>
      <c r="W22" s="58"/>
      <c r="X22" s="58"/>
      <c r="Y22" s="58"/>
      <c r="Z22" s="58"/>
      <c r="AA22" s="57"/>
      <c r="AB22" s="59"/>
      <c r="AC22" s="44"/>
    </row>
    <row r="23" spans="1:36" s="37" customFormat="1" x14ac:dyDescent="0.15">
      <c r="B23" s="45"/>
      <c r="C23" s="46"/>
      <c r="D23" s="46"/>
      <c r="E23" s="46"/>
      <c r="F23" s="47"/>
      <c r="G23" s="46"/>
      <c r="H23" s="46"/>
      <c r="I23" s="46"/>
      <c r="J23" s="46"/>
      <c r="K23" s="46"/>
      <c r="L23" s="46"/>
      <c r="M23" s="46"/>
      <c r="N23" s="46"/>
      <c r="O23" s="46"/>
      <c r="P23" s="46"/>
      <c r="Q23" s="46"/>
      <c r="R23" s="46"/>
      <c r="S23" s="46"/>
      <c r="T23" s="46"/>
      <c r="U23" s="46"/>
      <c r="V23" s="46"/>
      <c r="W23" s="46"/>
      <c r="X23" s="46"/>
      <c r="Y23" s="46"/>
      <c r="Z23" s="46"/>
      <c r="AA23" s="45"/>
      <c r="AB23" s="47"/>
    </row>
    <row r="24" spans="1:36" s="37" customFormat="1" ht="60.75" customHeight="1" x14ac:dyDescent="0.15">
      <c r="B24" s="812" t="s">
        <v>139</v>
      </c>
      <c r="C24" s="813"/>
      <c r="D24" s="813"/>
      <c r="E24" s="813"/>
      <c r="F24" s="814"/>
      <c r="G24" s="44"/>
      <c r="H24" s="48" t="s">
        <v>140</v>
      </c>
      <c r="I24" s="825" t="s">
        <v>141</v>
      </c>
      <c r="J24" s="826"/>
      <c r="K24" s="826"/>
      <c r="L24" s="826"/>
      <c r="M24" s="826"/>
      <c r="N24" s="826"/>
      <c r="O24" s="826"/>
      <c r="P24" s="826"/>
      <c r="Q24" s="826"/>
      <c r="R24" s="827"/>
      <c r="S24" s="39"/>
      <c r="T24" s="40"/>
      <c r="U24" s="49" t="s">
        <v>125</v>
      </c>
      <c r="V24" s="50"/>
      <c r="W24" s="50"/>
      <c r="X24" s="50"/>
      <c r="Y24" s="50"/>
      <c r="Z24" s="44"/>
      <c r="AA24" s="51"/>
      <c r="AB24" s="52"/>
      <c r="AC24" s="44"/>
      <c r="AD24" s="44"/>
      <c r="AE24" s="44"/>
      <c r="AJ24" s="53"/>
    </row>
    <row r="25" spans="1:36" s="37" customFormat="1" ht="60.75" customHeight="1" x14ac:dyDescent="0.15">
      <c r="B25" s="51"/>
      <c r="C25" s="44"/>
      <c r="D25" s="44"/>
      <c r="E25" s="44"/>
      <c r="F25" s="52"/>
      <c r="G25" s="44"/>
      <c r="H25" s="48" t="s">
        <v>142</v>
      </c>
      <c r="I25" s="825" t="s">
        <v>143</v>
      </c>
      <c r="J25" s="826"/>
      <c r="K25" s="826"/>
      <c r="L25" s="826"/>
      <c r="M25" s="826"/>
      <c r="N25" s="826"/>
      <c r="O25" s="826"/>
      <c r="P25" s="826"/>
      <c r="Q25" s="826"/>
      <c r="R25" s="827"/>
      <c r="S25" s="39"/>
      <c r="T25" s="40"/>
      <c r="U25" s="49" t="s">
        <v>125</v>
      </c>
      <c r="V25" s="44" t="s">
        <v>144</v>
      </c>
      <c r="W25" s="794" t="s">
        <v>145</v>
      </c>
      <c r="X25" s="794"/>
      <c r="Y25" s="794"/>
      <c r="Z25" s="54"/>
      <c r="AA25" s="795" t="s">
        <v>138</v>
      </c>
      <c r="AB25" s="796"/>
      <c r="AD25" s="44"/>
      <c r="AE25" s="44"/>
      <c r="AJ25" s="53"/>
    </row>
    <row r="26" spans="1:36" s="37" customFormat="1" x14ac:dyDescent="0.15">
      <c r="B26" s="57"/>
      <c r="C26" s="58"/>
      <c r="D26" s="58"/>
      <c r="E26" s="58"/>
      <c r="F26" s="59"/>
      <c r="G26" s="58"/>
      <c r="H26" s="58"/>
      <c r="I26" s="58"/>
      <c r="J26" s="58"/>
      <c r="K26" s="58"/>
      <c r="L26" s="58"/>
      <c r="M26" s="58"/>
      <c r="N26" s="58"/>
      <c r="O26" s="58"/>
      <c r="P26" s="58"/>
      <c r="Q26" s="58"/>
      <c r="R26" s="58"/>
      <c r="S26" s="58"/>
      <c r="T26" s="58"/>
      <c r="U26" s="58"/>
      <c r="V26" s="58"/>
      <c r="W26" s="58"/>
      <c r="X26" s="58"/>
      <c r="Y26" s="58"/>
      <c r="Z26" s="58"/>
      <c r="AA26" s="57"/>
      <c r="AB26" s="59"/>
      <c r="AC26" s="44"/>
    </row>
    <row r="27" spans="1:36" s="37" customFormat="1" x14ac:dyDescent="0.1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row>
    <row r="28" spans="1:36" s="44" customFormat="1" x14ac:dyDescent="0.15">
      <c r="A28" s="44" t="s">
        <v>146</v>
      </c>
    </row>
    <row r="29" spans="1:36" s="44" customFormat="1" x14ac:dyDescent="0.15"/>
    <row r="30" spans="1:36" s="37" customFormat="1" ht="10.5" customHeight="1" x14ac:dyDescent="0.15">
      <c r="B30" s="45"/>
      <c r="C30" s="46"/>
      <c r="D30" s="46"/>
      <c r="E30" s="46"/>
      <c r="F30" s="47"/>
      <c r="G30" s="46"/>
      <c r="H30" s="46"/>
      <c r="I30" s="46"/>
      <c r="J30" s="46"/>
      <c r="K30" s="46"/>
      <c r="L30" s="46"/>
      <c r="M30" s="46"/>
      <c r="N30" s="46"/>
      <c r="O30" s="46"/>
      <c r="P30" s="46"/>
      <c r="Q30" s="46"/>
      <c r="R30" s="46"/>
      <c r="S30" s="46"/>
      <c r="T30" s="46"/>
      <c r="U30" s="46"/>
      <c r="V30" s="46"/>
      <c r="W30" s="46"/>
      <c r="X30" s="46"/>
      <c r="Y30" s="46"/>
      <c r="Z30" s="46"/>
      <c r="AA30" s="45"/>
      <c r="AB30" s="47"/>
    </row>
    <row r="31" spans="1:36" s="37" customFormat="1" ht="40.5" customHeight="1" x14ac:dyDescent="0.15">
      <c r="B31" s="828" t="s">
        <v>147</v>
      </c>
      <c r="C31" s="829"/>
      <c r="D31" s="829"/>
      <c r="E31" s="829"/>
      <c r="F31" s="830"/>
      <c r="G31" s="44"/>
      <c r="H31" s="831" t="s">
        <v>148</v>
      </c>
      <c r="I31" s="831"/>
      <c r="J31" s="831"/>
      <c r="K31" s="831"/>
      <c r="L31" s="831"/>
      <c r="M31" s="831"/>
      <c r="N31" s="831"/>
      <c r="O31" s="831"/>
      <c r="P31" s="831"/>
      <c r="Q31" s="831"/>
      <c r="R31" s="831"/>
      <c r="S31" s="831"/>
      <c r="T31" s="831"/>
      <c r="U31" s="831"/>
      <c r="V31" s="831"/>
      <c r="W31" s="831"/>
      <c r="X31" s="831"/>
      <c r="Y31" s="831"/>
      <c r="Z31" s="44"/>
      <c r="AA31" s="51"/>
      <c r="AB31" s="52"/>
      <c r="AC31" s="44"/>
      <c r="AD31" s="44"/>
      <c r="AE31" s="44"/>
      <c r="AJ31" s="53"/>
    </row>
    <row r="32" spans="1:36" s="37" customFormat="1" ht="13.5" customHeight="1" x14ac:dyDescent="0.15">
      <c r="B32" s="828"/>
      <c r="C32" s="829"/>
      <c r="D32" s="829"/>
      <c r="E32" s="829"/>
      <c r="F32" s="830"/>
      <c r="G32" s="44"/>
      <c r="V32" s="50"/>
      <c r="W32" s="50"/>
      <c r="X32" s="50"/>
      <c r="Y32" s="50"/>
      <c r="Z32" s="44"/>
      <c r="AA32" s="51"/>
      <c r="AB32" s="52"/>
      <c r="AC32" s="44"/>
      <c r="AD32" s="44"/>
      <c r="AE32" s="44"/>
      <c r="AJ32" s="53"/>
    </row>
    <row r="33" spans="2:36" s="37" customFormat="1" ht="40.5" customHeight="1" x14ac:dyDescent="0.15">
      <c r="B33" s="828"/>
      <c r="C33" s="829"/>
      <c r="D33" s="829"/>
      <c r="E33" s="829"/>
      <c r="F33" s="830"/>
      <c r="G33" s="44"/>
      <c r="H33" s="48" t="s">
        <v>123</v>
      </c>
      <c r="I33" s="825" t="s">
        <v>149</v>
      </c>
      <c r="J33" s="826"/>
      <c r="K33" s="826"/>
      <c r="L33" s="826"/>
      <c r="M33" s="826"/>
      <c r="N33" s="826"/>
      <c r="O33" s="826"/>
      <c r="P33" s="826"/>
      <c r="Q33" s="826"/>
      <c r="R33" s="827"/>
      <c r="S33" s="39"/>
      <c r="T33" s="40"/>
      <c r="U33" s="49" t="s">
        <v>125</v>
      </c>
      <c r="V33" s="50"/>
      <c r="W33" s="50"/>
      <c r="X33" s="50"/>
      <c r="Y33" s="50"/>
      <c r="Z33" s="44"/>
      <c r="AA33" s="51"/>
      <c r="AB33" s="52"/>
      <c r="AC33" s="44"/>
      <c r="AD33" s="44"/>
      <c r="AE33" s="44"/>
      <c r="AJ33" s="53"/>
    </row>
    <row r="34" spans="2:36" s="37" customFormat="1" ht="40.5" customHeight="1" x14ac:dyDescent="0.15">
      <c r="B34" s="828"/>
      <c r="C34" s="829"/>
      <c r="D34" s="829"/>
      <c r="E34" s="829"/>
      <c r="F34" s="830"/>
      <c r="G34" s="44"/>
      <c r="H34" s="48" t="s">
        <v>126</v>
      </c>
      <c r="I34" s="825" t="s">
        <v>150</v>
      </c>
      <c r="J34" s="826"/>
      <c r="K34" s="826"/>
      <c r="L34" s="826"/>
      <c r="M34" s="826"/>
      <c r="N34" s="826"/>
      <c r="O34" s="826"/>
      <c r="P34" s="826"/>
      <c r="Q34" s="826"/>
      <c r="R34" s="827"/>
      <c r="S34" s="39"/>
      <c r="T34" s="40"/>
      <c r="U34" s="49" t="s">
        <v>125</v>
      </c>
      <c r="V34" s="44" t="s">
        <v>128</v>
      </c>
      <c r="W34" s="794" t="s">
        <v>151</v>
      </c>
      <c r="X34" s="794"/>
      <c r="Y34" s="794"/>
      <c r="Z34" s="44"/>
      <c r="AA34" s="795" t="s">
        <v>138</v>
      </c>
      <c r="AB34" s="796"/>
      <c r="AC34" s="44"/>
      <c r="AD34" s="44"/>
      <c r="AE34" s="44"/>
      <c r="AJ34" s="53"/>
    </row>
    <row r="35" spans="2:36" s="37" customFormat="1" ht="40.5" customHeight="1" x14ac:dyDescent="0.15">
      <c r="B35" s="828"/>
      <c r="C35" s="829"/>
      <c r="D35" s="829"/>
      <c r="E35" s="829"/>
      <c r="F35" s="830"/>
      <c r="G35" s="44"/>
      <c r="H35" s="48" t="s">
        <v>152</v>
      </c>
      <c r="I35" s="825" t="s">
        <v>153</v>
      </c>
      <c r="J35" s="826"/>
      <c r="K35" s="826"/>
      <c r="L35" s="826"/>
      <c r="M35" s="826"/>
      <c r="N35" s="826"/>
      <c r="O35" s="826"/>
      <c r="P35" s="826"/>
      <c r="Q35" s="826"/>
      <c r="R35" s="827"/>
      <c r="S35" s="39"/>
      <c r="T35" s="40"/>
      <c r="U35" s="49" t="s">
        <v>125</v>
      </c>
      <c r="V35" s="44" t="s">
        <v>136</v>
      </c>
      <c r="W35" s="794" t="s">
        <v>154</v>
      </c>
      <c r="X35" s="794"/>
      <c r="Y35" s="794"/>
      <c r="Z35" s="44"/>
      <c r="AA35" s="795" t="s">
        <v>138</v>
      </c>
      <c r="AB35" s="796"/>
      <c r="AC35" s="44"/>
      <c r="AD35" s="44"/>
      <c r="AE35" s="44"/>
      <c r="AJ35" s="53"/>
    </row>
    <row r="36" spans="2:36" s="37" customFormat="1" ht="40.5" customHeight="1" x14ac:dyDescent="0.15">
      <c r="B36" s="65"/>
      <c r="C36" s="54"/>
      <c r="D36" s="54"/>
      <c r="E36" s="54"/>
      <c r="F36" s="66"/>
      <c r="G36" s="44"/>
      <c r="H36" s="48" t="s">
        <v>155</v>
      </c>
      <c r="I36" s="825" t="s">
        <v>156</v>
      </c>
      <c r="J36" s="826"/>
      <c r="K36" s="826"/>
      <c r="L36" s="826"/>
      <c r="M36" s="826"/>
      <c r="N36" s="826"/>
      <c r="O36" s="826"/>
      <c r="P36" s="826"/>
      <c r="Q36" s="826"/>
      <c r="R36" s="827"/>
      <c r="S36" s="39"/>
      <c r="T36" s="40"/>
      <c r="U36" s="49" t="s">
        <v>125</v>
      </c>
      <c r="V36" s="44"/>
      <c r="W36" s="56"/>
      <c r="X36" s="56"/>
      <c r="Y36" s="56"/>
      <c r="Z36" s="44"/>
      <c r="AA36" s="67"/>
      <c r="AB36" s="68"/>
      <c r="AC36" s="44"/>
      <c r="AD36" s="44"/>
      <c r="AE36" s="44"/>
      <c r="AJ36" s="53"/>
    </row>
    <row r="37" spans="2:36" s="37" customFormat="1" ht="40.5" customHeight="1" x14ac:dyDescent="0.15">
      <c r="B37" s="69"/>
      <c r="C37" s="70"/>
      <c r="D37" s="70"/>
      <c r="E37" s="70"/>
      <c r="F37" s="71"/>
      <c r="G37" s="44"/>
      <c r="H37" s="48" t="s">
        <v>157</v>
      </c>
      <c r="I37" s="825" t="s">
        <v>158</v>
      </c>
      <c r="J37" s="826"/>
      <c r="K37" s="826"/>
      <c r="L37" s="826"/>
      <c r="M37" s="826"/>
      <c r="N37" s="826"/>
      <c r="O37" s="826"/>
      <c r="P37" s="826"/>
      <c r="Q37" s="826"/>
      <c r="R37" s="827"/>
      <c r="S37" s="39"/>
      <c r="T37" s="40"/>
      <c r="U37" s="49" t="s">
        <v>125</v>
      </c>
      <c r="V37" s="44" t="s">
        <v>131</v>
      </c>
      <c r="W37" s="794" t="s">
        <v>159</v>
      </c>
      <c r="X37" s="794"/>
      <c r="Y37" s="794"/>
      <c r="Z37" s="44"/>
      <c r="AA37" s="795" t="s">
        <v>138</v>
      </c>
      <c r="AB37" s="796"/>
      <c r="AC37" s="44"/>
      <c r="AD37" s="44"/>
      <c r="AE37" s="44"/>
      <c r="AJ37" s="53"/>
    </row>
    <row r="38" spans="2:36" s="37" customFormat="1" x14ac:dyDescent="0.15">
      <c r="B38" s="69"/>
      <c r="C38" s="70"/>
      <c r="D38" s="70"/>
      <c r="E38" s="70"/>
      <c r="F38" s="71"/>
      <c r="G38" s="44"/>
      <c r="H38" s="72"/>
      <c r="I38" s="73"/>
      <c r="J38" s="73"/>
      <c r="K38" s="73"/>
      <c r="L38" s="73"/>
      <c r="M38" s="73"/>
      <c r="N38" s="73"/>
      <c r="O38" s="73"/>
      <c r="P38" s="73"/>
      <c r="Q38" s="73"/>
      <c r="R38" s="73"/>
      <c r="S38" s="44"/>
      <c r="T38" s="44"/>
      <c r="U38" s="50"/>
      <c r="V38" s="44"/>
      <c r="W38" s="56"/>
      <c r="X38" s="56"/>
      <c r="Y38" s="56"/>
      <c r="Z38" s="44"/>
      <c r="AA38" s="67"/>
      <c r="AB38" s="68"/>
      <c r="AC38" s="44"/>
      <c r="AD38" s="44"/>
      <c r="AE38" s="44"/>
      <c r="AJ38" s="53"/>
    </row>
    <row r="39" spans="2:36" s="37" customFormat="1" x14ac:dyDescent="0.15">
      <c r="B39" s="69"/>
      <c r="C39" s="70"/>
      <c r="D39" s="70"/>
      <c r="E39" s="70"/>
      <c r="F39" s="71"/>
      <c r="G39" s="44"/>
      <c r="H39" s="74" t="s">
        <v>160</v>
      </c>
      <c r="I39" s="73"/>
      <c r="J39" s="73"/>
      <c r="K39" s="73"/>
      <c r="L39" s="73"/>
      <c r="M39" s="73"/>
      <c r="N39" s="73"/>
      <c r="O39" s="73"/>
      <c r="P39" s="73"/>
      <c r="Q39" s="73"/>
      <c r="R39" s="73"/>
      <c r="S39" s="44"/>
      <c r="T39" s="44"/>
      <c r="U39" s="50"/>
      <c r="V39" s="44"/>
      <c r="W39" s="56"/>
      <c r="X39" s="56"/>
      <c r="Y39" s="56"/>
      <c r="Z39" s="44"/>
      <c r="AA39" s="67"/>
      <c r="AB39" s="68"/>
      <c r="AC39" s="44"/>
      <c r="AD39" s="44"/>
      <c r="AE39" s="44"/>
      <c r="AJ39" s="53"/>
    </row>
    <row r="40" spans="2:36" s="37" customFormat="1" ht="58.5" customHeight="1" x14ac:dyDescent="0.15">
      <c r="B40" s="69"/>
      <c r="C40" s="70"/>
      <c r="D40" s="70"/>
      <c r="E40" s="70"/>
      <c r="F40" s="71"/>
      <c r="G40" s="44"/>
      <c r="H40" s="833" t="s">
        <v>161</v>
      </c>
      <c r="I40" s="834"/>
      <c r="J40" s="834"/>
      <c r="K40" s="834"/>
      <c r="L40" s="835"/>
      <c r="M40" s="75" t="s">
        <v>162</v>
      </c>
      <c r="N40" s="76"/>
      <c r="O40" s="76"/>
      <c r="P40" s="76"/>
      <c r="Q40" s="76"/>
      <c r="R40" s="76"/>
      <c r="S40" s="40"/>
      <c r="T40" s="40"/>
      <c r="U40" s="49" t="s">
        <v>125</v>
      </c>
      <c r="V40" s="44" t="s">
        <v>128</v>
      </c>
      <c r="W40" s="794" t="s">
        <v>163</v>
      </c>
      <c r="X40" s="794"/>
      <c r="Y40" s="794"/>
      <c r="Z40" s="44"/>
      <c r="AA40" s="795" t="s">
        <v>138</v>
      </c>
      <c r="AB40" s="796"/>
      <c r="AC40" s="44"/>
      <c r="AD40" s="44"/>
      <c r="AE40" s="44"/>
      <c r="AJ40" s="53"/>
    </row>
    <row r="41" spans="2:36" s="37" customFormat="1" x14ac:dyDescent="0.15">
      <c r="B41" s="57"/>
      <c r="C41" s="58"/>
      <c r="D41" s="58"/>
      <c r="E41" s="58"/>
      <c r="F41" s="59"/>
      <c r="G41" s="58"/>
      <c r="H41" s="58"/>
      <c r="I41" s="58"/>
      <c r="J41" s="58"/>
      <c r="K41" s="58"/>
      <c r="L41" s="58"/>
      <c r="M41" s="58"/>
      <c r="N41" s="58"/>
      <c r="O41" s="58"/>
      <c r="P41" s="58"/>
      <c r="Q41" s="58"/>
      <c r="R41" s="58"/>
      <c r="S41" s="58"/>
      <c r="T41" s="58"/>
      <c r="U41" s="58"/>
      <c r="V41" s="58"/>
      <c r="W41" s="58"/>
      <c r="X41" s="58"/>
      <c r="Y41" s="58"/>
      <c r="Z41" s="58"/>
      <c r="AA41" s="57"/>
      <c r="AB41" s="59"/>
      <c r="AC41" s="44"/>
    </row>
    <row r="42" spans="2:36" s="37" customFormat="1" ht="38.25" customHeight="1" x14ac:dyDescent="0.15">
      <c r="B42" s="832" t="s">
        <v>164</v>
      </c>
      <c r="C42" s="832"/>
      <c r="D42" s="832"/>
      <c r="E42" s="832"/>
      <c r="F42" s="832"/>
      <c r="G42" s="832"/>
      <c r="H42" s="832"/>
      <c r="I42" s="832"/>
      <c r="J42" s="832"/>
      <c r="K42" s="832"/>
      <c r="L42" s="832"/>
      <c r="M42" s="832"/>
      <c r="N42" s="832"/>
      <c r="O42" s="832"/>
      <c r="P42" s="832"/>
      <c r="Q42" s="832"/>
      <c r="R42" s="832"/>
      <c r="S42" s="832"/>
      <c r="T42" s="832"/>
      <c r="U42" s="832"/>
      <c r="V42" s="832"/>
      <c r="W42" s="832"/>
      <c r="X42" s="832"/>
      <c r="Y42" s="832"/>
      <c r="Z42" s="832"/>
      <c r="AA42" s="832"/>
      <c r="AB42" s="832"/>
      <c r="AC42" s="44"/>
    </row>
    <row r="43" spans="2:36" s="37" customFormat="1" ht="60.75" customHeight="1" x14ac:dyDescent="0.15">
      <c r="B43" s="829" t="s">
        <v>165</v>
      </c>
      <c r="C43" s="829"/>
      <c r="D43" s="829"/>
      <c r="E43" s="829"/>
      <c r="F43" s="829"/>
      <c r="G43" s="829"/>
      <c r="H43" s="829"/>
      <c r="I43" s="829"/>
      <c r="J43" s="829"/>
      <c r="K43" s="829"/>
      <c r="L43" s="829"/>
      <c r="M43" s="829"/>
      <c r="N43" s="829"/>
      <c r="O43" s="829"/>
      <c r="P43" s="829"/>
      <c r="Q43" s="829"/>
      <c r="R43" s="829"/>
      <c r="S43" s="829"/>
      <c r="T43" s="829"/>
      <c r="U43" s="829"/>
      <c r="V43" s="829"/>
      <c r="W43" s="829"/>
      <c r="X43" s="829"/>
      <c r="Y43" s="829"/>
      <c r="Z43" s="829"/>
      <c r="AA43" s="829"/>
      <c r="AB43" s="829"/>
      <c r="AC43" s="44"/>
    </row>
    <row r="44" spans="2:36" s="37" customFormat="1" ht="47.25" customHeight="1" x14ac:dyDescent="0.15">
      <c r="B44" s="829" t="s">
        <v>166</v>
      </c>
      <c r="C44" s="829"/>
      <c r="D44" s="829"/>
      <c r="E44" s="829"/>
      <c r="F44" s="829"/>
      <c r="G44" s="829"/>
      <c r="H44" s="829"/>
      <c r="I44" s="829"/>
      <c r="J44" s="829"/>
      <c r="K44" s="829"/>
      <c r="L44" s="829"/>
      <c r="M44" s="829"/>
      <c r="N44" s="829"/>
      <c r="O44" s="829"/>
      <c r="P44" s="829"/>
      <c r="Q44" s="829"/>
      <c r="R44" s="829"/>
      <c r="S44" s="829"/>
      <c r="T44" s="829"/>
      <c r="U44" s="829"/>
      <c r="V44" s="829"/>
      <c r="W44" s="829"/>
      <c r="X44" s="829"/>
      <c r="Y44" s="829"/>
      <c r="Z44" s="829"/>
      <c r="AA44" s="829"/>
      <c r="AB44" s="829"/>
      <c r="AC44" s="44"/>
    </row>
    <row r="45" spans="2:36" s="37" customFormat="1" x14ac:dyDescent="0.15">
      <c r="B45" s="77"/>
      <c r="C45" s="77"/>
      <c r="D45" s="77"/>
      <c r="E45" s="77"/>
      <c r="F45" s="77"/>
      <c r="G45" s="77"/>
      <c r="H45" s="77"/>
      <c r="I45" s="77"/>
      <c r="J45" s="77"/>
      <c r="K45" s="77"/>
      <c r="L45" s="77"/>
      <c r="M45" s="77"/>
      <c r="N45" s="77"/>
      <c r="O45" s="77"/>
      <c r="P45" s="77"/>
      <c r="Q45" s="77"/>
      <c r="R45" s="77"/>
      <c r="S45" s="77"/>
      <c r="T45" s="77"/>
      <c r="U45" s="77"/>
      <c r="V45" s="77"/>
      <c r="W45" s="77"/>
      <c r="X45" s="77"/>
      <c r="Y45" s="77"/>
      <c r="Z45" s="77"/>
      <c r="AA45" s="77"/>
      <c r="AB45" s="77"/>
      <c r="AC45" s="44"/>
    </row>
    <row r="46" spans="2:36" s="77" customFormat="1" x14ac:dyDescent="0.15"/>
    <row r="47" spans="2:36" x14ac:dyDescent="0.15">
      <c r="B47" s="77"/>
      <c r="C47" s="77"/>
      <c r="D47" s="77"/>
      <c r="E47" s="77"/>
      <c r="F47" s="77"/>
      <c r="G47" s="77"/>
      <c r="H47" s="77"/>
      <c r="I47" s="77"/>
      <c r="J47" s="77"/>
      <c r="K47" s="77"/>
      <c r="L47" s="77"/>
      <c r="M47" s="77"/>
      <c r="N47" s="77"/>
      <c r="O47" s="77"/>
      <c r="P47" s="77"/>
      <c r="Q47" s="77"/>
      <c r="R47" s="77"/>
      <c r="S47" s="77"/>
      <c r="T47" s="77"/>
      <c r="U47" s="77"/>
      <c r="V47" s="77"/>
      <c r="W47" s="77"/>
      <c r="X47" s="77"/>
      <c r="Y47" s="77"/>
      <c r="Z47" s="77"/>
      <c r="AA47" s="77"/>
      <c r="AB47" s="77"/>
    </row>
    <row r="48" spans="2:36" x14ac:dyDescent="0.15">
      <c r="B48" s="77"/>
      <c r="C48" s="77"/>
      <c r="D48" s="77"/>
      <c r="E48" s="77"/>
      <c r="F48" s="77"/>
      <c r="G48" s="77"/>
      <c r="H48" s="77"/>
      <c r="I48" s="77"/>
      <c r="J48" s="77"/>
      <c r="K48" s="77"/>
      <c r="L48" s="77"/>
      <c r="M48" s="77"/>
      <c r="N48" s="77"/>
      <c r="O48" s="77"/>
      <c r="P48" s="77"/>
      <c r="Q48" s="77"/>
      <c r="R48" s="77"/>
      <c r="S48" s="77"/>
      <c r="T48" s="77"/>
      <c r="U48" s="77"/>
      <c r="V48" s="77"/>
      <c r="W48" s="77"/>
      <c r="X48" s="77"/>
      <c r="Y48" s="77"/>
      <c r="Z48" s="77"/>
      <c r="AA48" s="77"/>
      <c r="AB48" s="77"/>
    </row>
    <row r="49" spans="2:28" s="77" customFormat="1" x14ac:dyDescent="0.15">
      <c r="B49" s="78"/>
      <c r="C49" s="43"/>
      <c r="D49" s="43"/>
      <c r="E49" s="43"/>
      <c r="F49" s="43"/>
      <c r="G49" s="43"/>
      <c r="H49" s="43"/>
      <c r="I49" s="43"/>
      <c r="J49" s="43"/>
      <c r="K49" s="43"/>
      <c r="L49" s="43"/>
      <c r="M49" s="43"/>
      <c r="N49" s="43"/>
      <c r="O49" s="43"/>
      <c r="P49" s="43"/>
      <c r="Q49" s="43"/>
      <c r="R49" s="43"/>
      <c r="S49" s="43"/>
      <c r="T49" s="43"/>
      <c r="U49" s="43"/>
      <c r="V49" s="43"/>
      <c r="W49" s="43"/>
      <c r="X49" s="43"/>
      <c r="Y49" s="43"/>
      <c r="Z49" s="43"/>
      <c r="AA49" s="43"/>
      <c r="AB49" s="43"/>
    </row>
    <row r="50" spans="2:28" s="77" customFormat="1" x14ac:dyDescent="0.15">
      <c r="B50" s="78"/>
      <c r="C50" s="43"/>
      <c r="D50" s="43"/>
      <c r="E50" s="43"/>
      <c r="F50" s="43"/>
      <c r="G50" s="43"/>
      <c r="H50" s="43"/>
      <c r="I50" s="43"/>
      <c r="J50" s="43"/>
      <c r="K50" s="43"/>
      <c r="L50" s="43"/>
      <c r="M50" s="43"/>
      <c r="N50" s="43"/>
      <c r="O50" s="43"/>
      <c r="P50" s="43"/>
      <c r="Q50" s="43"/>
      <c r="R50" s="43"/>
      <c r="S50" s="43"/>
      <c r="T50" s="43"/>
      <c r="U50" s="43"/>
      <c r="V50" s="43"/>
      <c r="W50" s="43"/>
      <c r="X50" s="43"/>
      <c r="Y50" s="43"/>
      <c r="Z50" s="43"/>
      <c r="AA50" s="43"/>
      <c r="AB50" s="43"/>
    </row>
    <row r="51" spans="2:28" s="77" customFormat="1" x14ac:dyDescent="0.15">
      <c r="B51" s="78"/>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row>
    <row r="52" spans="2:28" s="77" customFormat="1" x14ac:dyDescent="0.15">
      <c r="B52" s="78"/>
      <c r="C52" s="43"/>
      <c r="D52" s="43"/>
      <c r="E52" s="43"/>
      <c r="F52" s="43"/>
      <c r="G52" s="43"/>
      <c r="H52" s="43"/>
      <c r="I52" s="43"/>
      <c r="J52" s="43"/>
      <c r="K52" s="43"/>
      <c r="L52" s="43"/>
      <c r="M52" s="43"/>
      <c r="N52" s="43"/>
      <c r="O52" s="43"/>
      <c r="P52" s="43"/>
      <c r="Q52" s="43"/>
      <c r="R52" s="43"/>
      <c r="S52" s="43"/>
      <c r="T52" s="43"/>
      <c r="U52" s="43"/>
      <c r="V52" s="43"/>
      <c r="W52" s="43"/>
      <c r="X52" s="43"/>
      <c r="Y52" s="43"/>
      <c r="Z52" s="43"/>
      <c r="AA52" s="43"/>
      <c r="AB52" s="43"/>
    </row>
    <row r="53" spans="2:28" s="77" customFormat="1" x14ac:dyDescent="0.15">
      <c r="B53" s="78"/>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row>
    <row r="54" spans="2:28" s="77" customFormat="1" x14ac:dyDescent="0.15">
      <c r="B54" s="78"/>
      <c r="C54" s="43"/>
      <c r="D54" s="43"/>
      <c r="E54" s="43"/>
      <c r="F54" s="43"/>
      <c r="G54" s="43"/>
      <c r="H54" s="43"/>
      <c r="I54" s="43"/>
      <c r="J54" s="43"/>
      <c r="K54" s="43"/>
      <c r="L54" s="43"/>
      <c r="M54" s="43"/>
      <c r="N54" s="43"/>
      <c r="O54" s="43"/>
      <c r="P54" s="43"/>
      <c r="Q54" s="43"/>
      <c r="R54" s="43"/>
      <c r="S54" s="43"/>
      <c r="T54" s="43"/>
      <c r="U54" s="43"/>
      <c r="V54" s="43"/>
      <c r="W54" s="43"/>
      <c r="X54" s="43"/>
      <c r="Y54" s="43"/>
      <c r="Z54" s="43"/>
      <c r="AA54" s="43"/>
      <c r="AB54" s="43"/>
    </row>
  </sheetData>
  <mergeCells count="47">
    <mergeCell ref="B42:AB42"/>
    <mergeCell ref="B43:AB43"/>
    <mergeCell ref="B44:AB44"/>
    <mergeCell ref="I36:R36"/>
    <mergeCell ref="I37:R37"/>
    <mergeCell ref="W37:Y37"/>
    <mergeCell ref="AA37:AB37"/>
    <mergeCell ref="H40:L40"/>
    <mergeCell ref="W40:Y40"/>
    <mergeCell ref="AA40:AB40"/>
    <mergeCell ref="B31:F35"/>
    <mergeCell ref="H31:Y31"/>
    <mergeCell ref="I33:R33"/>
    <mergeCell ref="I34:R34"/>
    <mergeCell ref="W34:Y34"/>
    <mergeCell ref="AA34:AB34"/>
    <mergeCell ref="I35:R35"/>
    <mergeCell ref="W35:Y35"/>
    <mergeCell ref="AA35:AB35"/>
    <mergeCell ref="I21:R21"/>
    <mergeCell ref="W21:Y21"/>
    <mergeCell ref="AA21:AB21"/>
    <mergeCell ref="B24:F24"/>
    <mergeCell ref="I24:R24"/>
    <mergeCell ref="I25:R25"/>
    <mergeCell ref="W25:Y25"/>
    <mergeCell ref="AA25:AB25"/>
    <mergeCell ref="I17:U17"/>
    <mergeCell ref="AA17:AB17"/>
    <mergeCell ref="I18:U18"/>
    <mergeCell ref="AA18:AB18"/>
    <mergeCell ref="B20:F20"/>
    <mergeCell ref="I20:R20"/>
    <mergeCell ref="I16:R16"/>
    <mergeCell ref="W16:Y16"/>
    <mergeCell ref="AA16:AB16"/>
    <mergeCell ref="B5:AB5"/>
    <mergeCell ref="B7:F7"/>
    <mergeCell ref="B8:F8"/>
    <mergeCell ref="G8:AB8"/>
    <mergeCell ref="B9:F9"/>
    <mergeCell ref="G9:AB9"/>
    <mergeCell ref="B10:F10"/>
    <mergeCell ref="G10:Q10"/>
    <mergeCell ref="R10:AB10"/>
    <mergeCell ref="B15:F15"/>
    <mergeCell ref="I15:R15"/>
  </mergeCells>
  <phoneticPr fontId="2"/>
  <pageMargins left="0.59055118110236227" right="0" top="0.39370078740157483" bottom="0.59055118110236227" header="0.51181102362204722" footer="0.51181102362204722"/>
  <pageSetup paperSize="9" orientation="portrait" horizontalDpi="300" verticalDpi="300" r:id="rId1"/>
  <headerFooter differentFirst="1" alignWithMargins="0">
    <oddFooter>&amp;C&amp;"HGSｺﾞｼｯｸM,ﾒﾃﾞｨｳﾑ"&amp;16 1－&amp;P</oddFooter>
  </headerFooter>
  <rowBreaks count="1" manualBreakCount="1">
    <brk id="26"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14</vt:i4>
      </vt:variant>
    </vt:vector>
  </HeadingPairs>
  <TitlesOfParts>
    <vt:vector size="32" baseType="lpstr">
      <vt:lpstr>提出書類一覧</vt:lpstr>
      <vt:lpstr>担当者連絡票</vt:lpstr>
      <vt:lpstr>別紙1</vt:lpstr>
      <vt:lpstr>別紙2-1</vt:lpstr>
      <vt:lpstr>別紙6</vt:lpstr>
      <vt:lpstr>別紙9－3</vt:lpstr>
      <vt:lpstr>別紙9－4</vt:lpstr>
      <vt:lpstr>別紙11</vt:lpstr>
      <vt:lpstr>別紙12－6</vt:lpstr>
      <vt:lpstr>別紙21</vt:lpstr>
      <vt:lpstr>別紙22</vt:lpstr>
      <vt:lpstr>別紙23</vt:lpstr>
      <vt:lpstr>参考51-1</vt:lpstr>
      <vt:lpstr>参考51-2</vt:lpstr>
      <vt:lpstr>参考51-3</vt:lpstr>
      <vt:lpstr>判定表（前年実績）</vt:lpstr>
      <vt:lpstr>判定表（3か月） </vt:lpstr>
      <vt:lpstr>Sheet1</vt:lpstr>
      <vt:lpstr>'参考51-1'!Print_Area</vt:lpstr>
      <vt:lpstr>'参考51-2'!Print_Area</vt:lpstr>
      <vt:lpstr>'参考51-3'!Print_Area</vt:lpstr>
      <vt:lpstr>担当者連絡票!Print_Area</vt:lpstr>
      <vt:lpstr>'判定表（3か月） '!Print_Area</vt:lpstr>
      <vt:lpstr>別紙11!Print_Area</vt:lpstr>
      <vt:lpstr>'別紙12－6'!Print_Area</vt:lpstr>
      <vt:lpstr>別紙21!Print_Area</vt:lpstr>
      <vt:lpstr>'別紙2-1'!Print_Area</vt:lpstr>
      <vt:lpstr>別紙22!Print_Area</vt:lpstr>
      <vt:lpstr>別紙23!Print_Area</vt:lpstr>
      <vt:lpstr>別紙6!Print_Area</vt:lpstr>
      <vt:lpstr>'別紙9－3'!Print_Area</vt:lpstr>
      <vt:lpstr>'別紙9－4'!Print_Area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栃木県</dc:creator>
  <cp:lastModifiedBy>川野　景介</cp:lastModifiedBy>
  <cp:lastPrinted>2021-03-15T23:39:55Z</cp:lastPrinted>
  <dcterms:created xsi:type="dcterms:W3CDTF">2004-01-29T01:49:13Z</dcterms:created>
  <dcterms:modified xsi:type="dcterms:W3CDTF">2023-04-12T01:30:58Z</dcterms:modified>
</cp:coreProperties>
</file>