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00078531\Desktop\生澤君\参考様式一覧\"/>
    </mc:Choice>
  </mc:AlternateContent>
  <bookViews>
    <workbookView xWindow="0" yWindow="0" windowWidth="20430" windowHeight="8670"/>
  </bookViews>
  <sheets>
    <sheet name="確認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B22" i="1"/>
  <c r="X17" i="1"/>
  <c r="K22" i="1" s="1"/>
  <c r="AJ11" i="1"/>
  <c r="AF10" i="1"/>
  <c r="AF9" i="1" s="1"/>
  <c r="AE10" i="1"/>
  <c r="AD10" i="1"/>
  <c r="AC10" i="1"/>
  <c r="AB10" i="1"/>
  <c r="AB9" i="1" s="1"/>
  <c r="AA10" i="1"/>
  <c r="Z10" i="1"/>
  <c r="Y10" i="1"/>
  <c r="X10" i="1"/>
  <c r="X9" i="1" s="1"/>
  <c r="W10" i="1"/>
  <c r="V10" i="1"/>
  <c r="U10" i="1"/>
  <c r="T10" i="1"/>
  <c r="T9" i="1" s="1"/>
  <c r="S10" i="1"/>
  <c r="R10" i="1"/>
  <c r="Q10" i="1"/>
  <c r="P10" i="1"/>
  <c r="P9" i="1" s="1"/>
  <c r="O10" i="1"/>
  <c r="N10" i="1"/>
  <c r="M10" i="1"/>
  <c r="L10" i="1"/>
  <c r="L9" i="1" s="1"/>
  <c r="K10" i="1"/>
  <c r="J10" i="1"/>
  <c r="I10" i="1"/>
  <c r="H10" i="1"/>
  <c r="H9" i="1" s="1"/>
  <c r="G10" i="1"/>
  <c r="F10" i="1"/>
  <c r="E10" i="1"/>
  <c r="AE9" i="1"/>
  <c r="AD9" i="1"/>
  <c r="AC9" i="1"/>
  <c r="AA9" i="1"/>
  <c r="Z9" i="1"/>
  <c r="Y9" i="1"/>
  <c r="W9" i="1"/>
  <c r="V9" i="1"/>
  <c r="U9" i="1"/>
  <c r="S9" i="1"/>
  <c r="R9" i="1"/>
  <c r="Q9" i="1"/>
  <c r="O9" i="1"/>
  <c r="N9" i="1"/>
  <c r="M9" i="1"/>
  <c r="K9" i="1"/>
  <c r="J9" i="1"/>
  <c r="I9" i="1"/>
  <c r="G9" i="1"/>
  <c r="F9" i="1"/>
  <c r="E9" i="1"/>
  <c r="AM6" i="1"/>
  <c r="AG8" i="1" s="1"/>
  <c r="AG10" i="1" s="1"/>
  <c r="AG9" i="1" s="1"/>
  <c r="AM5" i="1"/>
  <c r="AH8" i="1" l="1"/>
  <c r="AH10" i="1" s="1"/>
  <c r="AH9" i="1" s="1"/>
  <c r="AI8" i="1"/>
  <c r="AI10" i="1" s="1"/>
  <c r="AI9" i="1" s="1"/>
</calcChain>
</file>

<file path=xl/sharedStrings.xml><?xml version="1.0" encoding="utf-8"?>
<sst xmlns="http://schemas.openxmlformats.org/spreadsheetml/2006/main" count="40" uniqueCount="38">
  <si>
    <t>※黄色のセルのみ入力してください</t>
    <rPh sb="1" eb="3">
      <t>キイロ</t>
    </rPh>
    <rPh sb="8" eb="10">
      <t>ニュウリョク</t>
    </rPh>
    <phoneticPr fontId="4"/>
  </si>
  <si>
    <t>基本情報</t>
    <rPh sb="0" eb="2">
      <t>キホン</t>
    </rPh>
    <rPh sb="2" eb="4">
      <t>ジョウホウ</t>
    </rPh>
    <phoneticPr fontId="4"/>
  </si>
  <si>
    <t>事業所名</t>
    <rPh sb="0" eb="3">
      <t>ジギョウショ</t>
    </rPh>
    <rPh sb="3" eb="4">
      <t>メイ</t>
    </rPh>
    <phoneticPr fontId="4"/>
  </si>
  <si>
    <t>西暦</t>
    <rPh sb="0" eb="2">
      <t>セイレキ</t>
    </rPh>
    <phoneticPr fontId="4"/>
  </si>
  <si>
    <t>年</t>
    <rPh sb="0" eb="1">
      <t>ネン</t>
    </rPh>
    <phoneticPr fontId="4"/>
  </si>
  <si>
    <t>月分の判定表</t>
    <rPh sb="0" eb="2">
      <t>ガツブン</t>
    </rPh>
    <rPh sb="3" eb="6">
      <t>ハンテイヒョウ</t>
    </rPh>
    <phoneticPr fontId="4"/>
  </si>
  <si>
    <t>←</t>
    <phoneticPr fontId="4"/>
  </si>
  <si>
    <t>提出する勤務形態一覧表と同じ内容を入力してください。</t>
    <rPh sb="0" eb="2">
      <t>テイシュツ</t>
    </rPh>
    <rPh sb="4" eb="6">
      <t>キンム</t>
    </rPh>
    <rPh sb="6" eb="8">
      <t>ケイタイ</t>
    </rPh>
    <rPh sb="8" eb="11">
      <t>イチランヒョウ</t>
    </rPh>
    <rPh sb="12" eb="13">
      <t>オナ</t>
    </rPh>
    <rPh sb="14" eb="16">
      <t>ナイヨウ</t>
    </rPh>
    <rPh sb="17" eb="19">
      <t>ニュウリョク</t>
    </rPh>
    <phoneticPr fontId="4"/>
  </si>
  <si>
    <t>第1週</t>
  </si>
  <si>
    <t>第2週</t>
  </si>
  <si>
    <t>第3週</t>
  </si>
  <si>
    <t>第4週</t>
  </si>
  <si>
    <t>第５週</t>
    <rPh sb="0" eb="1">
      <t>ダイ</t>
    </rPh>
    <rPh sb="2" eb="3">
      <t>シュウ</t>
    </rPh>
    <phoneticPr fontId="4"/>
  </si>
  <si>
    <t>計(月）</t>
    <rPh sb="0" eb="1">
      <t>ケイ</t>
    </rPh>
    <rPh sb="2" eb="3">
      <t>ツキ</t>
    </rPh>
    <phoneticPr fontId="4"/>
  </si>
  <si>
    <t>日にち</t>
    <rPh sb="0" eb="1">
      <t>ヒ</t>
    </rPh>
    <phoneticPr fontId="4"/>
  </si>
  <si>
    <t>-</t>
    <phoneticPr fontId="4"/>
  </si>
  <si>
    <t>曜日</t>
    <rPh sb="0" eb="2">
      <t>ヨウビ</t>
    </rPh>
    <phoneticPr fontId="4"/>
  </si>
  <si>
    <t>-</t>
    <phoneticPr fontId="4"/>
  </si>
  <si>
    <t>日</t>
    <rPh sb="0" eb="1">
      <t>ニチ</t>
    </rPh>
    <phoneticPr fontId="4"/>
  </si>
  <si>
    <t>-</t>
    <phoneticPr fontId="4"/>
  </si>
  <si>
    <t>月</t>
  </si>
  <si>
    <t>訪問回数※</t>
    <rPh sb="0" eb="2">
      <t>ホウモン</t>
    </rPh>
    <rPh sb="2" eb="4">
      <t>カイスウ</t>
    </rPh>
    <phoneticPr fontId="4"/>
  </si>
  <si>
    <t>火</t>
  </si>
  <si>
    <t>※　同一建物にある集合住宅集に対し実施した回数を除く</t>
    <rPh sb="2" eb="4">
      <t>ドウイツ</t>
    </rPh>
    <rPh sb="4" eb="6">
      <t>タテモノ</t>
    </rPh>
    <rPh sb="9" eb="11">
      <t>シュウゴウ</t>
    </rPh>
    <rPh sb="11" eb="13">
      <t>ジュウタク</t>
    </rPh>
    <rPh sb="13" eb="14">
      <t>シュウ</t>
    </rPh>
    <rPh sb="15" eb="16">
      <t>タイ</t>
    </rPh>
    <rPh sb="17" eb="19">
      <t>ジッシ</t>
    </rPh>
    <rPh sb="21" eb="23">
      <t>カイスウ</t>
    </rPh>
    <rPh sb="24" eb="25">
      <t>ノゾ</t>
    </rPh>
    <phoneticPr fontId="4"/>
  </si>
  <si>
    <t>水</t>
    <rPh sb="0" eb="1">
      <t>スイ</t>
    </rPh>
    <phoneticPr fontId="4"/>
  </si>
  <si>
    <t>訪問にあたる常勤の従業者名</t>
    <rPh sb="0" eb="2">
      <t>ホウモン</t>
    </rPh>
    <rPh sb="6" eb="8">
      <t>ジョウキン</t>
    </rPh>
    <rPh sb="9" eb="12">
      <t>ジュウギョウシャ</t>
    </rPh>
    <rPh sb="12" eb="13">
      <t>メイ</t>
    </rPh>
    <phoneticPr fontId="4"/>
  </si>
  <si>
    <t>利用者内訳</t>
    <rPh sb="0" eb="3">
      <t>リヨウシャ</t>
    </rPh>
    <rPh sb="3" eb="5">
      <t>ウチワケ</t>
    </rPh>
    <phoneticPr fontId="4"/>
  </si>
  <si>
    <t>木</t>
  </si>
  <si>
    <t>人</t>
    <rPh sb="0" eb="1">
      <t>ニン</t>
    </rPh>
    <phoneticPr fontId="4"/>
  </si>
  <si>
    <t>金</t>
  </si>
  <si>
    <t>土</t>
  </si>
  <si>
    <t>計</t>
    <rPh sb="0" eb="1">
      <t>ケイ</t>
    </rPh>
    <phoneticPr fontId="4"/>
  </si>
  <si>
    <t>訪問回数</t>
    <rPh sb="0" eb="2">
      <t>ホウモン</t>
    </rPh>
    <rPh sb="2" eb="4">
      <t>カイスウ</t>
    </rPh>
    <phoneticPr fontId="4"/>
  </si>
  <si>
    <t>常勤者数</t>
    <rPh sb="0" eb="3">
      <t>ジョウキンシャ</t>
    </rPh>
    <rPh sb="3" eb="4">
      <t>スウ</t>
    </rPh>
    <phoneticPr fontId="4"/>
  </si>
  <si>
    <t>利用者割合</t>
    <rPh sb="0" eb="3">
      <t>リヨウシャ</t>
    </rPh>
    <rPh sb="3" eb="5">
      <t>ワリアイ</t>
    </rPh>
    <phoneticPr fontId="4"/>
  </si>
  <si>
    <t>（参考様式27)　訪問体制強化加算計算表</t>
    <rPh sb="1" eb="3">
      <t>サンコウ</t>
    </rPh>
    <rPh sb="3" eb="5">
      <t>ヨウシキ</t>
    </rPh>
    <rPh sb="9" eb="11">
      <t>ホウモン</t>
    </rPh>
    <rPh sb="11" eb="13">
      <t>タイセイ</t>
    </rPh>
    <rPh sb="13" eb="15">
      <t>キョウカ</t>
    </rPh>
    <rPh sb="15" eb="17">
      <t>カサン</t>
    </rPh>
    <rPh sb="17" eb="20">
      <t>ケイサンヒョウ</t>
    </rPh>
    <phoneticPr fontId="4"/>
  </si>
  <si>
    <t>(看）小多機と同一建物居住以外の利用者</t>
    <rPh sb="1" eb="2">
      <t>カン</t>
    </rPh>
    <rPh sb="3" eb="4">
      <t>ショウ</t>
    </rPh>
    <rPh sb="4" eb="6">
      <t>タキ</t>
    </rPh>
    <rPh sb="7" eb="9">
      <t>ドウイツ</t>
    </rPh>
    <rPh sb="9" eb="11">
      <t>タテモノ</t>
    </rPh>
    <rPh sb="11" eb="13">
      <t>キョジュウ</t>
    </rPh>
    <rPh sb="13" eb="15">
      <t>イガイ</t>
    </rPh>
    <rPh sb="16" eb="19">
      <t>リヨウシャ</t>
    </rPh>
    <phoneticPr fontId="4"/>
  </si>
  <si>
    <t>（看）小多機と同一建物居住の利用者</t>
    <rPh sb="1" eb="2">
      <t>カン</t>
    </rPh>
    <rPh sb="3" eb="4">
      <t>ショウ</t>
    </rPh>
    <rPh sb="4" eb="6">
      <t>タキ</t>
    </rPh>
    <rPh sb="7" eb="9">
      <t>ドウイツ</t>
    </rPh>
    <rPh sb="9" eb="11">
      <t>タテモノ</t>
    </rPh>
    <rPh sb="11" eb="13">
      <t>キョジュウ</t>
    </rPh>
    <rPh sb="14" eb="17">
      <t>リヨウシャ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</si>
</sst>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b/>
      <sz val="16"/>
      <color rgb="FFFF0000"/>
      <name val="HGSｺﾞｼｯｸM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6">
    <xf numFmtId="0" fontId="0" fillId="0" borderId="0" xfId="0">
      <alignment vertical="center"/>
    </xf>
    <xf numFmtId="0" fontId="2" fillId="0" borderId="0" xfId="1" applyFont="1" applyFill="1" applyAlignment="1" applyProtection="1">
      <alignment horizontal="left"/>
      <protection locked="0"/>
    </xf>
    <xf numFmtId="0" fontId="5" fillId="0" borderId="0" xfId="1" applyFont="1" applyFill="1" applyProtection="1">
      <protection locked="0"/>
    </xf>
    <xf numFmtId="0" fontId="5" fillId="0" borderId="0" xfId="1" applyFont="1" applyFill="1" applyBorder="1" applyProtection="1">
      <protection locked="0"/>
    </xf>
    <xf numFmtId="0" fontId="7" fillId="0" borderId="0" xfId="1" applyFont="1" applyFill="1" applyAlignment="1" applyProtection="1">
      <alignment horizontal="left"/>
      <protection locked="0"/>
    </xf>
    <xf numFmtId="0" fontId="5" fillId="0" borderId="4" xfId="1" applyFont="1" applyFill="1" applyBorder="1" applyProtection="1">
      <protection locked="0"/>
    </xf>
    <xf numFmtId="0" fontId="7" fillId="0" borderId="0" xfId="1" applyFont="1" applyFill="1" applyAlignment="1" applyProtection="1">
      <alignment horizontal="justify"/>
      <protection locked="0"/>
    </xf>
    <xf numFmtId="0" fontId="5" fillId="0" borderId="5" xfId="1" applyFont="1" applyFill="1" applyBorder="1" applyProtection="1">
      <protection locked="0"/>
    </xf>
    <xf numFmtId="14" fontId="5" fillId="0" borderId="0" xfId="1" applyNumberFormat="1" applyFont="1" applyFill="1" applyBorder="1" applyProtection="1">
      <protection locked="0"/>
    </xf>
    <xf numFmtId="14" fontId="5" fillId="3" borderId="0" xfId="1" applyNumberFormat="1" applyFont="1" applyFill="1" applyProtection="1"/>
    <xf numFmtId="0" fontId="5" fillId="3" borderId="0" xfId="1" applyNumberFormat="1" applyFont="1" applyFill="1" applyProtection="1"/>
    <xf numFmtId="0" fontId="7" fillId="0" borderId="6" xfId="1" applyFont="1" applyFill="1" applyBorder="1" applyAlignment="1" applyProtection="1">
      <alignment vertical="center" wrapText="1"/>
      <protection locked="0"/>
    </xf>
    <xf numFmtId="0" fontId="7" fillId="0" borderId="7" xfId="1" applyFont="1" applyFill="1" applyBorder="1" applyAlignment="1" applyProtection="1">
      <alignment vertical="center" wrapText="1"/>
      <protection locked="0"/>
    </xf>
    <xf numFmtId="0" fontId="7" fillId="0" borderId="8" xfId="1" applyFont="1" applyFill="1" applyBorder="1" applyAlignment="1" applyProtection="1">
      <alignment vertical="center" wrapText="1"/>
      <protection locked="0"/>
    </xf>
    <xf numFmtId="0" fontId="8" fillId="0" borderId="9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Alignment="1" applyProtection="1">
      <protection locked="0"/>
    </xf>
    <xf numFmtId="0" fontId="7" fillId="0" borderId="4" xfId="1" applyFont="1" applyFill="1" applyBorder="1" applyAlignment="1" applyProtection="1">
      <alignment vertical="center" wrapText="1"/>
      <protection locked="0"/>
    </xf>
    <xf numFmtId="0" fontId="7" fillId="0" borderId="0" xfId="1" applyFont="1" applyFill="1" applyBorder="1" applyAlignment="1" applyProtection="1">
      <alignment vertical="center" wrapText="1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</xf>
    <xf numFmtId="0" fontId="8" fillId="0" borderId="10" xfId="1" applyFont="1" applyFill="1" applyBorder="1" applyAlignment="1" applyProtection="1">
      <alignment horizontal="center" vertical="center"/>
      <protection locked="0"/>
    </xf>
    <xf numFmtId="0" fontId="7" fillId="0" borderId="11" xfId="1" applyFont="1" applyFill="1" applyBorder="1" applyAlignment="1" applyProtection="1">
      <alignment vertical="center" wrapText="1"/>
      <protection locked="0"/>
    </xf>
    <xf numFmtId="0" fontId="7" fillId="0" borderId="12" xfId="1" applyFont="1" applyFill="1" applyBorder="1" applyAlignment="1" applyProtection="1">
      <alignment vertical="center" wrapText="1"/>
      <protection locked="0"/>
    </xf>
    <xf numFmtId="0" fontId="7" fillId="0" borderId="13" xfId="1" applyFont="1" applyFill="1" applyBorder="1" applyAlignment="1" applyProtection="1">
      <alignment vertical="center" wrapText="1"/>
      <protection locked="0"/>
    </xf>
    <xf numFmtId="1" fontId="7" fillId="2" borderId="5" xfId="1" applyNumberFormat="1" applyFont="1" applyFill="1" applyBorder="1" applyAlignment="1" applyProtection="1">
      <alignment horizontal="center" vertical="center" shrinkToFit="1"/>
      <protection locked="0"/>
    </xf>
    <xf numFmtId="1" fontId="7" fillId="2" borderId="1" xfId="1" applyNumberFormat="1" applyFont="1" applyFill="1" applyBorder="1" applyAlignment="1" applyProtection="1">
      <alignment horizontal="center" vertical="center" shrinkToFit="1"/>
      <protection locked="0"/>
    </xf>
    <xf numFmtId="1" fontId="8" fillId="3" borderId="5" xfId="1" applyNumberFormat="1" applyFont="1" applyFill="1" applyBorder="1" applyAlignment="1" applyProtection="1">
      <alignment horizontal="center" vertical="center" wrapText="1"/>
    </xf>
    <xf numFmtId="176" fontId="7" fillId="0" borderId="7" xfId="1" applyNumberFormat="1" applyFont="1" applyFill="1" applyBorder="1" applyAlignment="1" applyProtection="1">
      <alignment horizontal="center" vertical="center" shrinkToFit="1"/>
      <protection locked="0"/>
    </xf>
    <xf numFmtId="176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2" xfId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Fill="1" applyBorder="1" applyAlignment="1" applyProtection="1">
      <alignment horizontal="left" vertical="center" wrapText="1"/>
      <protection locked="0"/>
    </xf>
    <xf numFmtId="176" fontId="7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1" applyFont="1" applyFill="1" applyAlignment="1" applyProtection="1">
      <alignment wrapText="1"/>
      <protection locked="0"/>
    </xf>
    <xf numFmtId="0" fontId="7" fillId="0" borderId="4" xfId="1" applyFont="1" applyFill="1" applyBorder="1" applyAlignment="1" applyProtection="1">
      <alignment horizontal="justify" vertical="top" wrapText="1"/>
      <protection locked="0"/>
    </xf>
    <xf numFmtId="0" fontId="7" fillId="0" borderId="0" xfId="1" applyFont="1" applyFill="1" applyBorder="1" applyAlignment="1" applyProtection="1">
      <alignment horizontal="justify" vertical="top" wrapText="1"/>
      <protection locked="0"/>
    </xf>
    <xf numFmtId="0" fontId="8" fillId="0" borderId="0" xfId="1" applyFont="1" applyFill="1" applyBorder="1" applyAlignment="1" applyProtection="1">
      <alignment wrapText="1"/>
      <protection locked="0"/>
    </xf>
    <xf numFmtId="0" fontId="7" fillId="0" borderId="2" xfId="1" applyFont="1" applyFill="1" applyBorder="1" applyAlignment="1" applyProtection="1">
      <alignment horizontal="justify" vertical="top" wrapText="1"/>
      <protection locked="0"/>
    </xf>
    <xf numFmtId="0" fontId="7" fillId="0" borderId="7" xfId="1" applyFont="1" applyFill="1" applyBorder="1" applyAlignment="1" applyProtection="1">
      <alignment horizontal="justify" vertical="top" wrapText="1"/>
      <protection locked="0"/>
    </xf>
    <xf numFmtId="0" fontId="7" fillId="0" borderId="12" xfId="1" applyFont="1" applyFill="1" applyBorder="1" applyAlignment="1" applyProtection="1">
      <alignment horizontal="justify" vertical="top" wrapText="1"/>
      <protection locked="0"/>
    </xf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left" vertical="center"/>
      <protection locked="0"/>
    </xf>
    <xf numFmtId="0" fontId="7" fillId="2" borderId="1" xfId="1" applyFont="1" applyFill="1" applyBorder="1" applyAlignment="1" applyProtection="1">
      <alignment horizontal="center" vertical="top" wrapText="1"/>
      <protection locked="0"/>
    </xf>
    <xf numFmtId="0" fontId="7" fillId="2" borderId="2" xfId="1" applyFont="1" applyFill="1" applyBorder="1" applyAlignment="1" applyProtection="1">
      <alignment horizontal="center" vertical="top" wrapText="1"/>
      <protection locked="0"/>
    </xf>
    <xf numFmtId="0" fontId="7" fillId="2" borderId="3" xfId="1" applyFont="1" applyFill="1" applyBorder="1" applyAlignment="1" applyProtection="1">
      <alignment horizontal="center" vertical="top" wrapText="1"/>
      <protection locked="0"/>
    </xf>
    <xf numFmtId="0" fontId="5" fillId="0" borderId="1" xfId="1" applyFont="1" applyFill="1" applyBorder="1" applyAlignment="1" applyProtection="1">
      <alignment horizontal="center"/>
      <protection locked="0"/>
    </xf>
    <xf numFmtId="0" fontId="5" fillId="0" borderId="2" xfId="1" applyFont="1" applyFill="1" applyBorder="1" applyAlignment="1" applyProtection="1">
      <alignment horizontal="center"/>
      <protection locked="0"/>
    </xf>
    <xf numFmtId="0" fontId="5" fillId="0" borderId="3" xfId="1" applyFont="1" applyFill="1" applyBorder="1" applyAlignment="1" applyProtection="1">
      <alignment horizontal="center"/>
      <protection locked="0"/>
    </xf>
    <xf numFmtId="0" fontId="5" fillId="3" borderId="1" xfId="1" applyFont="1" applyFill="1" applyBorder="1" applyAlignment="1" applyProtection="1">
      <alignment horizontal="center"/>
    </xf>
    <xf numFmtId="0" fontId="5" fillId="3" borderId="2" xfId="1" applyFont="1" applyFill="1" applyBorder="1" applyAlignment="1" applyProtection="1">
      <alignment horizontal="center"/>
    </xf>
    <xf numFmtId="0" fontId="5" fillId="3" borderId="3" xfId="1" applyFont="1" applyFill="1" applyBorder="1" applyAlignment="1" applyProtection="1">
      <alignment horizontal="center"/>
    </xf>
    <xf numFmtId="0" fontId="7" fillId="3" borderId="1" xfId="1" applyFont="1" applyFill="1" applyBorder="1" applyAlignment="1" applyProtection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</xf>
    <xf numFmtId="0" fontId="7" fillId="3" borderId="3" xfId="1" applyFont="1" applyFill="1" applyBorder="1" applyAlignment="1" applyProtection="1">
      <alignment horizontal="center" vertical="center" wrapText="1"/>
    </xf>
    <xf numFmtId="0" fontId="5" fillId="3" borderId="1" xfId="1" applyFont="1" applyFill="1" applyBorder="1" applyAlignment="1" applyProtection="1">
      <alignment horizontal="center" vertical="center"/>
    </xf>
    <xf numFmtId="0" fontId="5" fillId="3" borderId="2" xfId="1" applyFont="1" applyFill="1" applyBorder="1" applyAlignment="1" applyProtection="1">
      <alignment horizontal="center" vertical="center"/>
    </xf>
    <xf numFmtId="0" fontId="5" fillId="3" borderId="3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/>
      <protection locked="0"/>
    </xf>
    <xf numFmtId="0" fontId="8" fillId="0" borderId="2" xfId="1" applyFont="1" applyFill="1" applyBorder="1" applyAlignment="1" applyProtection="1">
      <alignment horizontal="center"/>
      <protection locked="0"/>
    </xf>
    <xf numFmtId="0" fontId="5" fillId="2" borderId="1" xfId="1" applyFont="1" applyFill="1" applyBorder="1" applyAlignment="1" applyProtection="1">
      <alignment horizontal="center"/>
      <protection locked="0"/>
    </xf>
    <xf numFmtId="0" fontId="5" fillId="2" borderId="2" xfId="1" applyFont="1" applyFill="1" applyBorder="1" applyAlignment="1" applyProtection="1">
      <alignment horizontal="center"/>
      <protection locked="0"/>
    </xf>
    <xf numFmtId="0" fontId="5" fillId="2" borderId="3" xfId="1" applyFont="1" applyFill="1" applyBorder="1" applyAlignment="1" applyProtection="1">
      <alignment horizontal="center"/>
      <protection locked="0"/>
    </xf>
    <xf numFmtId="0" fontId="5" fillId="0" borderId="7" xfId="1" applyFont="1" applyFill="1" applyBorder="1" applyAlignment="1" applyProtection="1">
      <alignment horizontal="center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 applyProtection="1">
      <alignment horizontal="center" vertical="center"/>
      <protection locked="0"/>
    </xf>
    <xf numFmtId="0" fontId="7" fillId="0" borderId="3" xfId="1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0" borderId="7" xfId="1" applyFont="1" applyFill="1" applyBorder="1" applyAlignment="1" applyProtection="1">
      <alignment horizontal="left" vertical="center" wrapText="1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center"/>
      <protection locked="0"/>
    </xf>
    <xf numFmtId="0" fontId="6" fillId="2" borderId="0" xfId="1" applyFont="1" applyFill="1" applyAlignment="1" applyProtection="1">
      <alignment horizontal="center" vertical="center"/>
      <protection locked="0"/>
    </xf>
  </cellXfs>
  <cellStyles count="2">
    <cellStyle name="標準" xfId="0" builtinId="0"/>
    <cellStyle name="標準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N48"/>
  <sheetViews>
    <sheetView showGridLines="0" tabSelected="1" view="pageBreakPreview" topLeftCell="A4" zoomScaleNormal="100" workbookViewId="0">
      <selection activeCell="AJ17" sqref="AJ17"/>
    </sheetView>
  </sheetViews>
  <sheetFormatPr defaultRowHeight="13.5" x14ac:dyDescent="0.15"/>
  <cols>
    <col min="1" max="1" width="1.5" style="2" customWidth="1"/>
    <col min="2" max="2" width="9.25" style="2" customWidth="1"/>
    <col min="3" max="3" width="7.125" style="2" customWidth="1"/>
    <col min="4" max="4" width="9.375" style="2" customWidth="1"/>
    <col min="5" max="35" width="3.625" style="2" customWidth="1"/>
    <col min="36" max="36" width="10.125" style="2" customWidth="1"/>
    <col min="37" max="38" width="9" style="2"/>
    <col min="39" max="39" width="12" style="2" bestFit="1" customWidth="1"/>
    <col min="40" max="16384" width="9" style="2"/>
  </cols>
  <sheetData>
    <row r="1" spans="2:40" ht="14.25" x14ac:dyDescent="0.15">
      <c r="B1" s="1" t="s">
        <v>35</v>
      </c>
      <c r="R1" s="3"/>
    </row>
    <row r="2" spans="2:40" ht="30.75" customHeight="1" x14ac:dyDescent="0.15">
      <c r="B2" s="75" t="s">
        <v>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R2" s="3"/>
    </row>
    <row r="3" spans="2:40" x14ac:dyDescent="0.15">
      <c r="B3" s="4"/>
      <c r="E3" s="47" t="s">
        <v>1</v>
      </c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9"/>
      <c r="R3" s="5"/>
      <c r="S3" s="3"/>
      <c r="T3" s="3"/>
      <c r="U3" s="3"/>
      <c r="V3" s="3"/>
    </row>
    <row r="4" spans="2:40" ht="18" customHeight="1" x14ac:dyDescent="0.15">
      <c r="B4" s="6"/>
      <c r="E4" s="7" t="s">
        <v>2</v>
      </c>
      <c r="F4" s="7"/>
      <c r="G4" s="7"/>
      <c r="H4" s="64"/>
      <c r="I4" s="65"/>
      <c r="J4" s="65"/>
      <c r="K4" s="65"/>
      <c r="L4" s="65"/>
      <c r="M4" s="65"/>
      <c r="N4" s="65"/>
      <c r="O4" s="65"/>
      <c r="P4" s="65"/>
      <c r="Q4" s="66"/>
      <c r="R4" s="5"/>
      <c r="S4" s="3"/>
      <c r="T4" s="3"/>
      <c r="U4" s="3"/>
      <c r="V4" s="8"/>
    </row>
    <row r="5" spans="2:40" ht="18" customHeight="1" x14ac:dyDescent="0.15">
      <c r="E5" s="47" t="s">
        <v>3</v>
      </c>
      <c r="F5" s="48"/>
      <c r="G5" s="49"/>
      <c r="H5" s="64"/>
      <c r="I5" s="65"/>
      <c r="J5" s="66"/>
      <c r="K5" s="7" t="s">
        <v>4</v>
      </c>
      <c r="L5" s="64"/>
      <c r="M5" s="66"/>
      <c r="N5" s="7" t="s">
        <v>5</v>
      </c>
      <c r="O5" s="7"/>
      <c r="P5" s="7"/>
      <c r="Q5" s="7"/>
      <c r="R5" s="5" t="s">
        <v>6</v>
      </c>
      <c r="S5" s="3" t="s">
        <v>7</v>
      </c>
      <c r="T5" s="3"/>
      <c r="U5" s="3"/>
      <c r="V5" s="3"/>
      <c r="W5" s="3"/>
      <c r="Y5" s="3"/>
      <c r="Z5" s="3"/>
      <c r="AA5" s="3"/>
      <c r="AB5" s="3"/>
      <c r="AC5" s="3"/>
      <c r="AM5" s="9" t="e">
        <f>DATE(H5,L5,1)</f>
        <v>#NUM!</v>
      </c>
    </row>
    <row r="6" spans="2:40" ht="14.25" customHeight="1" thickBot="1" x14ac:dyDescent="0.2">
      <c r="B6" s="6"/>
      <c r="AM6" s="10" t="e">
        <f>DAY(EOMONTH(AM5,"0"))</f>
        <v>#NUM!</v>
      </c>
    </row>
    <row r="7" spans="2:40" s="15" customFormat="1" ht="18" customHeight="1" x14ac:dyDescent="0.15">
      <c r="B7" s="11"/>
      <c r="C7" s="12"/>
      <c r="D7" s="13"/>
      <c r="E7" s="68" t="s">
        <v>8</v>
      </c>
      <c r="F7" s="69"/>
      <c r="G7" s="69"/>
      <c r="H7" s="69"/>
      <c r="I7" s="69"/>
      <c r="J7" s="69"/>
      <c r="K7" s="70"/>
      <c r="L7" s="68" t="s">
        <v>9</v>
      </c>
      <c r="M7" s="69"/>
      <c r="N7" s="69"/>
      <c r="O7" s="69"/>
      <c r="P7" s="69"/>
      <c r="Q7" s="69"/>
      <c r="R7" s="70"/>
      <c r="S7" s="68" t="s">
        <v>10</v>
      </c>
      <c r="T7" s="69"/>
      <c r="U7" s="69"/>
      <c r="V7" s="69"/>
      <c r="W7" s="69"/>
      <c r="X7" s="69"/>
      <c r="Y7" s="70"/>
      <c r="Z7" s="71" t="s">
        <v>11</v>
      </c>
      <c r="AA7" s="71"/>
      <c r="AB7" s="71"/>
      <c r="AC7" s="71"/>
      <c r="AD7" s="71"/>
      <c r="AE7" s="71"/>
      <c r="AF7" s="71"/>
      <c r="AG7" s="68" t="s">
        <v>12</v>
      </c>
      <c r="AH7" s="69"/>
      <c r="AI7" s="69"/>
      <c r="AJ7" s="14" t="s">
        <v>13</v>
      </c>
    </row>
    <row r="8" spans="2:40" s="15" customFormat="1" ht="18" customHeight="1" x14ac:dyDescent="0.15">
      <c r="B8" s="16"/>
      <c r="C8" s="17"/>
      <c r="D8" s="18" t="s">
        <v>14</v>
      </c>
      <c r="E8" s="19">
        <v>1</v>
      </c>
      <c r="F8" s="19">
        <v>2</v>
      </c>
      <c r="G8" s="19">
        <v>3</v>
      </c>
      <c r="H8" s="19">
        <v>4</v>
      </c>
      <c r="I8" s="19">
        <v>5</v>
      </c>
      <c r="J8" s="19">
        <v>6</v>
      </c>
      <c r="K8" s="19">
        <v>7</v>
      </c>
      <c r="L8" s="19">
        <v>8</v>
      </c>
      <c r="M8" s="19">
        <v>9</v>
      </c>
      <c r="N8" s="19">
        <v>10</v>
      </c>
      <c r="O8" s="19">
        <v>11</v>
      </c>
      <c r="P8" s="19">
        <v>12</v>
      </c>
      <c r="Q8" s="19">
        <v>13</v>
      </c>
      <c r="R8" s="19">
        <v>14</v>
      </c>
      <c r="S8" s="19">
        <v>15</v>
      </c>
      <c r="T8" s="19">
        <v>16</v>
      </c>
      <c r="U8" s="19">
        <v>17</v>
      </c>
      <c r="V8" s="19">
        <v>18</v>
      </c>
      <c r="W8" s="19">
        <v>19</v>
      </c>
      <c r="X8" s="19">
        <v>20</v>
      </c>
      <c r="Y8" s="19">
        <v>21</v>
      </c>
      <c r="Z8" s="19">
        <v>22</v>
      </c>
      <c r="AA8" s="19">
        <v>23</v>
      </c>
      <c r="AB8" s="19">
        <v>24</v>
      </c>
      <c r="AC8" s="19">
        <v>25</v>
      </c>
      <c r="AD8" s="19">
        <v>26</v>
      </c>
      <c r="AE8" s="19">
        <v>27</v>
      </c>
      <c r="AF8" s="20">
        <v>28</v>
      </c>
      <c r="AG8" s="21" t="str">
        <f>IFERROR(IF($AM$6&gt;=29,29,"-"),"-")</f>
        <v>-</v>
      </c>
      <c r="AH8" s="21" t="str">
        <f>IFERROR(IF($AM$6&gt;=30,30,"-"),"-")</f>
        <v>-</v>
      </c>
      <c r="AI8" s="22" t="str">
        <f>IFERROR(IF($AM$6&gt;=31,31,"-"),"-")</f>
        <v>-</v>
      </c>
      <c r="AJ8" s="23" t="s">
        <v>15</v>
      </c>
    </row>
    <row r="9" spans="2:40" s="15" customFormat="1" ht="18" customHeight="1" x14ac:dyDescent="0.15">
      <c r="B9" s="16"/>
      <c r="C9" s="17"/>
      <c r="D9" s="18" t="s">
        <v>16</v>
      </c>
      <c r="E9" s="21" t="str">
        <f>IFERROR(VLOOKUP(E10,$AM$9:$AN$16,2,FALSE),"-")</f>
        <v>-</v>
      </c>
      <c r="F9" s="21" t="str">
        <f t="shared" ref="F9:AI9" si="0">IFERROR(VLOOKUP(F10,$AM$9:$AN$16,2,FALSE),"-")</f>
        <v>-</v>
      </c>
      <c r="G9" s="21" t="str">
        <f t="shared" si="0"/>
        <v>-</v>
      </c>
      <c r="H9" s="21" t="str">
        <f t="shared" si="0"/>
        <v>-</v>
      </c>
      <c r="I9" s="21" t="str">
        <f t="shared" si="0"/>
        <v>-</v>
      </c>
      <c r="J9" s="21" t="str">
        <f t="shared" si="0"/>
        <v>-</v>
      </c>
      <c r="K9" s="21" t="str">
        <f t="shared" si="0"/>
        <v>-</v>
      </c>
      <c r="L9" s="21" t="str">
        <f t="shared" si="0"/>
        <v>-</v>
      </c>
      <c r="M9" s="21" t="str">
        <f t="shared" si="0"/>
        <v>-</v>
      </c>
      <c r="N9" s="21" t="str">
        <f t="shared" si="0"/>
        <v>-</v>
      </c>
      <c r="O9" s="21" t="str">
        <f t="shared" si="0"/>
        <v>-</v>
      </c>
      <c r="P9" s="21" t="str">
        <f t="shared" si="0"/>
        <v>-</v>
      </c>
      <c r="Q9" s="21" t="str">
        <f t="shared" si="0"/>
        <v>-</v>
      </c>
      <c r="R9" s="21" t="str">
        <f t="shared" si="0"/>
        <v>-</v>
      </c>
      <c r="S9" s="21" t="str">
        <f t="shared" si="0"/>
        <v>-</v>
      </c>
      <c r="T9" s="21" t="str">
        <f t="shared" si="0"/>
        <v>-</v>
      </c>
      <c r="U9" s="21" t="str">
        <f t="shared" si="0"/>
        <v>-</v>
      </c>
      <c r="V9" s="21" t="str">
        <f t="shared" si="0"/>
        <v>-</v>
      </c>
      <c r="W9" s="21" t="str">
        <f t="shared" si="0"/>
        <v>-</v>
      </c>
      <c r="X9" s="21" t="str">
        <f t="shared" si="0"/>
        <v>-</v>
      </c>
      <c r="Y9" s="21" t="str">
        <f t="shared" si="0"/>
        <v>-</v>
      </c>
      <c r="Z9" s="21" t="str">
        <f t="shared" si="0"/>
        <v>-</v>
      </c>
      <c r="AA9" s="21" t="str">
        <f t="shared" si="0"/>
        <v>-</v>
      </c>
      <c r="AB9" s="21" t="str">
        <f t="shared" si="0"/>
        <v>-</v>
      </c>
      <c r="AC9" s="21" t="str">
        <f t="shared" si="0"/>
        <v>-</v>
      </c>
      <c r="AD9" s="21" t="str">
        <f t="shared" si="0"/>
        <v>-</v>
      </c>
      <c r="AE9" s="21" t="str">
        <f t="shared" si="0"/>
        <v>-</v>
      </c>
      <c r="AF9" s="21" t="str">
        <f t="shared" si="0"/>
        <v>-</v>
      </c>
      <c r="AG9" s="21" t="str">
        <f t="shared" si="0"/>
        <v>-</v>
      </c>
      <c r="AH9" s="21" t="str">
        <f t="shared" si="0"/>
        <v>-</v>
      </c>
      <c r="AI9" s="21" t="str">
        <f t="shared" si="0"/>
        <v>-</v>
      </c>
      <c r="AJ9" s="23" t="s">
        <v>17</v>
      </c>
      <c r="AM9" s="15">
        <v>1</v>
      </c>
      <c r="AN9" s="15" t="s">
        <v>18</v>
      </c>
    </row>
    <row r="10" spans="2:40" s="15" customFormat="1" ht="8.25" hidden="1" customHeight="1" x14ac:dyDescent="0.15">
      <c r="B10" s="24"/>
      <c r="C10" s="25"/>
      <c r="D10" s="26"/>
      <c r="E10" s="21" t="str">
        <f t="shared" ref="E10:AI10" si="1">IFERROR(WEEKDAY(DATE($H$5,$L$5,E8)),"-")</f>
        <v>-</v>
      </c>
      <c r="F10" s="21" t="str">
        <f t="shared" si="1"/>
        <v>-</v>
      </c>
      <c r="G10" s="21" t="str">
        <f t="shared" si="1"/>
        <v>-</v>
      </c>
      <c r="H10" s="21" t="str">
        <f t="shared" si="1"/>
        <v>-</v>
      </c>
      <c r="I10" s="21" t="str">
        <f t="shared" si="1"/>
        <v>-</v>
      </c>
      <c r="J10" s="21" t="str">
        <f t="shared" si="1"/>
        <v>-</v>
      </c>
      <c r="K10" s="21" t="str">
        <f t="shared" si="1"/>
        <v>-</v>
      </c>
      <c r="L10" s="21" t="str">
        <f t="shared" si="1"/>
        <v>-</v>
      </c>
      <c r="M10" s="21" t="str">
        <f t="shared" si="1"/>
        <v>-</v>
      </c>
      <c r="N10" s="21" t="str">
        <f t="shared" si="1"/>
        <v>-</v>
      </c>
      <c r="O10" s="21" t="str">
        <f t="shared" si="1"/>
        <v>-</v>
      </c>
      <c r="P10" s="21" t="str">
        <f t="shared" si="1"/>
        <v>-</v>
      </c>
      <c r="Q10" s="21" t="str">
        <f t="shared" si="1"/>
        <v>-</v>
      </c>
      <c r="R10" s="21" t="str">
        <f t="shared" si="1"/>
        <v>-</v>
      </c>
      <c r="S10" s="21" t="str">
        <f t="shared" si="1"/>
        <v>-</v>
      </c>
      <c r="T10" s="21" t="str">
        <f t="shared" si="1"/>
        <v>-</v>
      </c>
      <c r="U10" s="21" t="str">
        <f t="shared" si="1"/>
        <v>-</v>
      </c>
      <c r="V10" s="21" t="str">
        <f t="shared" si="1"/>
        <v>-</v>
      </c>
      <c r="W10" s="21" t="str">
        <f t="shared" si="1"/>
        <v>-</v>
      </c>
      <c r="X10" s="21" t="str">
        <f t="shared" si="1"/>
        <v>-</v>
      </c>
      <c r="Y10" s="21" t="str">
        <f t="shared" si="1"/>
        <v>-</v>
      </c>
      <c r="Z10" s="21" t="str">
        <f t="shared" si="1"/>
        <v>-</v>
      </c>
      <c r="AA10" s="21" t="str">
        <f t="shared" si="1"/>
        <v>-</v>
      </c>
      <c r="AB10" s="21" t="str">
        <f t="shared" si="1"/>
        <v>-</v>
      </c>
      <c r="AC10" s="21" t="str">
        <f t="shared" si="1"/>
        <v>-</v>
      </c>
      <c r="AD10" s="21" t="str">
        <f t="shared" si="1"/>
        <v>-</v>
      </c>
      <c r="AE10" s="21" t="str">
        <f t="shared" si="1"/>
        <v>-</v>
      </c>
      <c r="AF10" s="21" t="str">
        <f t="shared" si="1"/>
        <v>-</v>
      </c>
      <c r="AG10" s="21" t="str">
        <f t="shared" si="1"/>
        <v>-</v>
      </c>
      <c r="AH10" s="21" t="str">
        <f t="shared" si="1"/>
        <v>-</v>
      </c>
      <c r="AI10" s="22" t="str">
        <f t="shared" si="1"/>
        <v>-</v>
      </c>
      <c r="AJ10" s="23" t="s">
        <v>19</v>
      </c>
      <c r="AM10" s="15">
        <v>2</v>
      </c>
      <c r="AN10" s="15" t="s">
        <v>20</v>
      </c>
    </row>
    <row r="11" spans="2:40" ht="20.25" customHeight="1" x14ac:dyDescent="0.15">
      <c r="B11" s="73" t="s">
        <v>21</v>
      </c>
      <c r="C11" s="73"/>
      <c r="D11" s="73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8"/>
      <c r="AJ11" s="29">
        <f>SUM(E11:AI11)</f>
        <v>0</v>
      </c>
      <c r="AM11" s="2">
        <v>3</v>
      </c>
      <c r="AN11" s="15" t="s">
        <v>22</v>
      </c>
    </row>
    <row r="12" spans="2:40" ht="18" customHeight="1" x14ac:dyDescent="0.15">
      <c r="B12" s="72" t="s">
        <v>23</v>
      </c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1"/>
      <c r="AM12" s="2">
        <v>4</v>
      </c>
      <c r="AN12" s="15" t="s">
        <v>24</v>
      </c>
    </row>
    <row r="13" spans="2:40" ht="18" customHeight="1" x14ac:dyDescent="0.1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3"/>
      <c r="M13" s="33"/>
      <c r="N13" s="33"/>
      <c r="O13" s="33"/>
      <c r="P13" s="33"/>
      <c r="Q13" s="33"/>
      <c r="R13" s="33"/>
      <c r="S13" s="33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1"/>
      <c r="AN13" s="15"/>
    </row>
    <row r="14" spans="2:40" ht="23.25" customHeight="1" x14ac:dyDescent="0.15">
      <c r="B14" s="73" t="s">
        <v>25</v>
      </c>
      <c r="C14" s="73"/>
      <c r="D14" s="73"/>
      <c r="E14" s="73"/>
      <c r="F14" s="73"/>
      <c r="G14" s="73"/>
      <c r="H14" s="73"/>
      <c r="I14" s="73"/>
      <c r="J14" s="73"/>
      <c r="K14" s="73"/>
      <c r="L14" s="35"/>
      <c r="O14" s="74" t="s">
        <v>26</v>
      </c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M14" s="2">
        <v>5</v>
      </c>
      <c r="AN14" s="15" t="s">
        <v>27</v>
      </c>
    </row>
    <row r="15" spans="2:40" ht="18" customHeight="1" x14ac:dyDescent="0.15">
      <c r="B15" s="44"/>
      <c r="C15" s="45"/>
      <c r="D15" s="45"/>
      <c r="E15" s="45"/>
      <c r="F15" s="45"/>
      <c r="G15" s="45"/>
      <c r="H15" s="45"/>
      <c r="I15" s="45"/>
      <c r="J15" s="45"/>
      <c r="K15" s="46"/>
      <c r="O15" s="62" t="s">
        <v>36</v>
      </c>
      <c r="P15" s="63"/>
      <c r="Q15" s="63"/>
      <c r="R15" s="63"/>
      <c r="S15" s="63"/>
      <c r="T15" s="63"/>
      <c r="U15" s="63"/>
      <c r="V15" s="63"/>
      <c r="W15" s="63"/>
      <c r="X15" s="64"/>
      <c r="Y15" s="65"/>
      <c r="Z15" s="66"/>
      <c r="AA15" s="47" t="s">
        <v>28</v>
      </c>
      <c r="AB15" s="48"/>
      <c r="AC15" s="5"/>
      <c r="AM15" s="2">
        <v>6</v>
      </c>
      <c r="AN15" s="15" t="s">
        <v>29</v>
      </c>
    </row>
    <row r="16" spans="2:40" ht="18" customHeight="1" x14ac:dyDescent="0.15">
      <c r="B16" s="44"/>
      <c r="C16" s="45"/>
      <c r="D16" s="45"/>
      <c r="E16" s="45"/>
      <c r="F16" s="45"/>
      <c r="G16" s="45"/>
      <c r="H16" s="45"/>
      <c r="I16" s="45"/>
      <c r="J16" s="45"/>
      <c r="K16" s="46"/>
      <c r="O16" s="47" t="s">
        <v>37</v>
      </c>
      <c r="P16" s="48"/>
      <c r="Q16" s="48"/>
      <c r="R16" s="48"/>
      <c r="S16" s="48"/>
      <c r="T16" s="48"/>
      <c r="U16" s="48"/>
      <c r="V16" s="48"/>
      <c r="W16" s="48"/>
      <c r="X16" s="64"/>
      <c r="Y16" s="65"/>
      <c r="Z16" s="66"/>
      <c r="AA16" s="67" t="s">
        <v>28</v>
      </c>
      <c r="AB16" s="67"/>
      <c r="AC16" s="5"/>
      <c r="AM16" s="2">
        <v>7</v>
      </c>
      <c r="AN16" s="15" t="s">
        <v>30</v>
      </c>
    </row>
    <row r="17" spans="2:40" ht="18" customHeight="1" x14ac:dyDescent="0.15">
      <c r="B17" s="44"/>
      <c r="C17" s="45"/>
      <c r="D17" s="45"/>
      <c r="E17" s="45"/>
      <c r="F17" s="45"/>
      <c r="G17" s="45"/>
      <c r="H17" s="45"/>
      <c r="I17" s="45"/>
      <c r="J17" s="45"/>
      <c r="K17" s="46"/>
      <c r="M17" s="3"/>
      <c r="N17" s="3"/>
      <c r="O17" s="47" t="s">
        <v>31</v>
      </c>
      <c r="P17" s="48"/>
      <c r="Q17" s="48"/>
      <c r="R17" s="48"/>
      <c r="S17" s="48"/>
      <c r="T17" s="48"/>
      <c r="U17" s="48"/>
      <c r="V17" s="48"/>
      <c r="W17" s="49"/>
      <c r="X17" s="50">
        <f>SUM(X15:Z16)</f>
        <v>0</v>
      </c>
      <c r="Y17" s="51"/>
      <c r="Z17" s="52"/>
      <c r="AA17" s="47" t="s">
        <v>28</v>
      </c>
      <c r="AB17" s="49"/>
      <c r="AC17" s="5"/>
      <c r="AD17" s="3"/>
      <c r="AE17" s="3"/>
      <c r="AF17" s="3"/>
      <c r="AG17" s="3"/>
      <c r="AH17" s="3"/>
      <c r="AI17" s="3"/>
      <c r="AN17" s="15"/>
    </row>
    <row r="18" spans="2:40" ht="18" customHeight="1" x14ac:dyDescent="0.15">
      <c r="B18" s="44"/>
      <c r="C18" s="45"/>
      <c r="D18" s="45"/>
      <c r="E18" s="45"/>
      <c r="F18" s="45"/>
      <c r="G18" s="45"/>
      <c r="H18" s="45"/>
      <c r="I18" s="45"/>
      <c r="J18" s="45"/>
      <c r="K18" s="46"/>
      <c r="L18" s="36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8"/>
    </row>
    <row r="19" spans="2:40" ht="18" customHeight="1" x14ac:dyDescent="0.15">
      <c r="B19" s="44"/>
      <c r="C19" s="45"/>
      <c r="D19" s="45"/>
      <c r="E19" s="45"/>
      <c r="F19" s="45"/>
      <c r="G19" s="45"/>
      <c r="H19" s="45"/>
      <c r="I19" s="45"/>
      <c r="J19" s="45"/>
      <c r="K19" s="46"/>
      <c r="L19" s="36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8"/>
    </row>
    <row r="20" spans="2:40" ht="18" customHeight="1" x14ac:dyDescent="0.15">
      <c r="B20" s="39"/>
      <c r="C20" s="40"/>
      <c r="D20" s="39"/>
      <c r="E20" s="40"/>
      <c r="F20" s="39"/>
      <c r="G20" s="39"/>
      <c r="H20" s="40"/>
      <c r="I20" s="40"/>
      <c r="J20" s="40"/>
      <c r="K20" s="39"/>
      <c r="L20" s="41"/>
      <c r="M20" s="37"/>
      <c r="N20" s="37"/>
      <c r="O20" s="37"/>
      <c r="P20" s="41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8"/>
    </row>
    <row r="21" spans="2:40" ht="18" customHeight="1" x14ac:dyDescent="0.15">
      <c r="B21" s="59" t="s">
        <v>32</v>
      </c>
      <c r="C21" s="60"/>
      <c r="D21" s="61"/>
      <c r="E21" s="59" t="s">
        <v>33</v>
      </c>
      <c r="F21" s="60"/>
      <c r="G21" s="60"/>
      <c r="H21" s="60"/>
      <c r="I21" s="60"/>
      <c r="J21" s="61"/>
      <c r="K21" s="59" t="s">
        <v>34</v>
      </c>
      <c r="L21" s="60"/>
      <c r="M21" s="60"/>
      <c r="N21" s="60"/>
      <c r="O21" s="60"/>
      <c r="P21" s="61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</row>
    <row r="22" spans="2:40" ht="23.25" customHeight="1" x14ac:dyDescent="0.15">
      <c r="B22" s="53" t="str">
        <f>IFERROR(IF(AJ11&gt;=200,"ＯＫ","訪問回数が足りません"),"")</f>
        <v>訪問回数が足りません</v>
      </c>
      <c r="C22" s="54"/>
      <c r="D22" s="55"/>
      <c r="E22" s="56" t="str">
        <f>IF(COUNTA(B15:K19)&gt;=2,"ＯＫ","常勤者足りません")</f>
        <v>常勤者足りません</v>
      </c>
      <c r="F22" s="57"/>
      <c r="G22" s="57"/>
      <c r="H22" s="57"/>
      <c r="I22" s="57"/>
      <c r="J22" s="58"/>
      <c r="K22" s="56" t="str">
        <f>IFERROR(IF(X15/X17&gt;=0.5,"ＯＫ","登録者要件満たしません"),"")</f>
        <v/>
      </c>
      <c r="L22" s="57"/>
      <c r="M22" s="57"/>
      <c r="N22" s="57"/>
      <c r="O22" s="57"/>
      <c r="P22" s="58"/>
      <c r="X22" s="3"/>
    </row>
    <row r="23" spans="2:40" x14ac:dyDescent="0.15">
      <c r="B23" s="43"/>
    </row>
    <row r="24" spans="2:40" x14ac:dyDescent="0.15">
      <c r="B24" s="43"/>
    </row>
    <row r="25" spans="2:40" x14ac:dyDescent="0.15">
      <c r="B25" s="43"/>
    </row>
    <row r="26" spans="2:40" x14ac:dyDescent="0.15">
      <c r="B26" s="43"/>
    </row>
    <row r="27" spans="2:40" x14ac:dyDescent="0.15">
      <c r="B27" s="43"/>
    </row>
    <row r="28" spans="2:40" x14ac:dyDescent="0.15">
      <c r="B28" s="43"/>
    </row>
    <row r="29" spans="2:40" x14ac:dyDescent="0.15">
      <c r="B29" s="43"/>
    </row>
    <row r="30" spans="2:40" x14ac:dyDescent="0.15">
      <c r="B30" s="43"/>
    </row>
    <row r="31" spans="2:40" x14ac:dyDescent="0.15">
      <c r="B31" s="43"/>
    </row>
    <row r="32" spans="2:40" x14ac:dyDescent="0.15">
      <c r="B32" s="43"/>
    </row>
    <row r="33" spans="2:2" x14ac:dyDescent="0.15">
      <c r="B33" s="43"/>
    </row>
    <row r="34" spans="2:2" x14ac:dyDescent="0.15">
      <c r="B34" s="43"/>
    </row>
    <row r="35" spans="2:2" x14ac:dyDescent="0.15">
      <c r="B35" s="43"/>
    </row>
    <row r="36" spans="2:2" x14ac:dyDescent="0.15">
      <c r="B36" s="43"/>
    </row>
    <row r="37" spans="2:2" x14ac:dyDescent="0.15">
      <c r="B37" s="43"/>
    </row>
    <row r="38" spans="2:2" x14ac:dyDescent="0.15">
      <c r="B38" s="43"/>
    </row>
    <row r="39" spans="2:2" x14ac:dyDescent="0.15">
      <c r="B39" s="43"/>
    </row>
    <row r="40" spans="2:2" x14ac:dyDescent="0.15">
      <c r="B40" s="43"/>
    </row>
    <row r="41" spans="2:2" x14ac:dyDescent="0.15">
      <c r="B41" s="43"/>
    </row>
    <row r="42" spans="2:2" x14ac:dyDescent="0.15">
      <c r="B42" s="43"/>
    </row>
    <row r="43" spans="2:2" x14ac:dyDescent="0.15">
      <c r="B43" s="43"/>
    </row>
    <row r="44" spans="2:2" x14ac:dyDescent="0.15">
      <c r="B44" s="43"/>
    </row>
    <row r="45" spans="2:2" x14ac:dyDescent="0.15">
      <c r="B45" s="43"/>
    </row>
    <row r="46" spans="2:2" x14ac:dyDescent="0.15">
      <c r="B46" s="43"/>
    </row>
    <row r="47" spans="2:2" x14ac:dyDescent="0.15">
      <c r="B47" s="43"/>
    </row>
    <row r="48" spans="2:2" x14ac:dyDescent="0.15">
      <c r="B48" s="43"/>
    </row>
  </sheetData>
  <sheetProtection sheet="1" objects="1" scenarios="1"/>
  <mergeCells count="35">
    <mergeCell ref="B2:P2"/>
    <mergeCell ref="E3:Q3"/>
    <mergeCell ref="H4:Q4"/>
    <mergeCell ref="E5:G5"/>
    <mergeCell ref="H5:J5"/>
    <mergeCell ref="L5:M5"/>
    <mergeCell ref="S7:Y7"/>
    <mergeCell ref="Z7:AF7"/>
    <mergeCell ref="AG7:AI7"/>
    <mergeCell ref="B12:S12"/>
    <mergeCell ref="B14:K14"/>
    <mergeCell ref="O14:AB14"/>
    <mergeCell ref="B11:D11"/>
    <mergeCell ref="E7:K7"/>
    <mergeCell ref="L7:R7"/>
    <mergeCell ref="B15:K15"/>
    <mergeCell ref="O15:W15"/>
    <mergeCell ref="X15:Z15"/>
    <mergeCell ref="AA15:AB15"/>
    <mergeCell ref="X16:Z16"/>
    <mergeCell ref="AA16:AB16"/>
    <mergeCell ref="B16:K16"/>
    <mergeCell ref="O16:W16"/>
    <mergeCell ref="B17:K17"/>
    <mergeCell ref="O17:W17"/>
    <mergeCell ref="X17:Z17"/>
    <mergeCell ref="AA17:AB17"/>
    <mergeCell ref="B22:D22"/>
    <mergeCell ref="E22:J22"/>
    <mergeCell ref="K22:P22"/>
    <mergeCell ref="B18:K18"/>
    <mergeCell ref="B19:K19"/>
    <mergeCell ref="B21:D21"/>
    <mergeCell ref="E21:J21"/>
    <mergeCell ref="K21:P21"/>
  </mergeCells>
  <phoneticPr fontId="3"/>
  <dataValidations count="3">
    <dataValidation type="whole" allowBlank="1" showInputMessage="1" showErrorMessage="1" sqref="L5:M5">
      <formula1>1</formula1>
      <formula2>12</formula2>
    </dataValidation>
    <dataValidation type="whole" allowBlank="1" showInputMessage="1" showErrorMessage="1" error="西暦を入力してください" sqref="H5:J5">
      <formula1>2000</formula1>
      <formula2>3000</formula2>
    </dataValidation>
    <dataValidation type="decimal" allowBlank="1" showInputMessage="1" showErrorMessage="1" error="時間数を数字で入力してください" sqref="T11:AI13 E11:S11">
      <formula1>0</formula1>
      <formula2>200</formula2>
    </dataValidation>
  </dataValidations>
  <pageMargins left="0.59055118110236227" right="0" top="0.59055118110236227" bottom="0.39370078740157483" header="0.51181102362204722" footer="0.51181102362204722"/>
  <pageSetup paperSize="9" scale="45" orientation="landscape" horizontalDpi="300" verticalDpi="300" r:id="rId1"/>
  <headerFooter differentFirst="1" alignWithMargins="0">
    <oddFooter>&amp;C&amp;"HGSｺﾞｼｯｸM,ﾒﾃﾞｨｳﾑ"&amp;16 1－&amp;P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確認表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2022-03-04T10:18:31Z</dcterms:created>
  <dcterms:modified xsi:type="dcterms:W3CDTF">2022-03-11T04:46:06Z</dcterms:modified>
</cp:coreProperties>
</file>