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810D853\Share3\政策審議室\032統計書\R5年\11_発送\ホームページ\「総合統計」\02\"/>
    </mc:Choice>
  </mc:AlternateContent>
  <xr:revisionPtr revIDLastSave="0" documentId="13_ncr:1_{382F83A5-6F6C-46A5-BED4-4280C1805867}" xr6:coauthVersionLast="36" xr6:coauthVersionMax="36" xr10:uidLastSave="{00000000-0000-0000-0000-000000000000}"/>
  <bookViews>
    <workbookView xWindow="0" yWindow="0" windowWidth="23040" windowHeight="9210" xr2:uid="{00000000-000D-0000-FFFF-FFFF00000000}"/>
  </bookViews>
  <sheets>
    <sheet name="0201" sheetId="2" r:id="rId1"/>
  </sheets>
  <definedNames>
    <definedName name="_xlnm.Print_Area" localSheetId="0">'0201'!$A$1:$AR$52</definedName>
  </definedNames>
  <calcPr calcId="191029"/>
</workbook>
</file>

<file path=xl/calcChain.xml><?xml version="1.0" encoding="utf-8"?>
<calcChain xmlns="http://schemas.openxmlformats.org/spreadsheetml/2006/main">
  <c r="AR44" i="2" l="1"/>
  <c r="AQ44" i="2"/>
  <c r="AP44" i="2"/>
  <c r="AO44" i="2"/>
  <c r="AN44" i="2"/>
  <c r="AO43" i="2"/>
  <c r="AN43" i="2"/>
  <c r="AN42" i="2"/>
  <c r="AO42" i="2" s="1"/>
  <c r="AP42" i="2"/>
  <c r="AP43" i="2"/>
  <c r="AQ42" i="2"/>
  <c r="AQ43" i="2"/>
  <c r="AR42" i="2"/>
  <c r="AR43" i="2"/>
  <c r="AR41" i="2" l="1"/>
  <c r="AQ41" i="2"/>
  <c r="AP41" i="2"/>
  <c r="AO41" i="2"/>
  <c r="AN41" i="2"/>
</calcChain>
</file>

<file path=xl/sharedStrings.xml><?xml version="1.0" encoding="utf-8"?>
<sst xmlns="http://schemas.openxmlformats.org/spreadsheetml/2006/main" count="186" uniqueCount="29">
  <si>
    <t>年</t>
  </si>
  <si>
    <t>年</t>
    <rPh sb="0" eb="1">
      <t>ネン</t>
    </rPh>
    <phoneticPr fontId="2"/>
  </si>
  <si>
    <t>2－1  人口，世帯数の推移</t>
    <rPh sb="5" eb="7">
      <t>ジンコウ</t>
    </rPh>
    <rPh sb="8" eb="11">
      <t>セタイスウ</t>
    </rPh>
    <rPh sb="12" eb="14">
      <t>スイイ</t>
    </rPh>
    <phoneticPr fontId="4"/>
  </si>
  <si>
    <t>2－1  人口，世帯数の推移（つづき）</t>
    <rPh sb="5" eb="7">
      <t>ジンコウ</t>
    </rPh>
    <rPh sb="8" eb="11">
      <t>セタイスウ</t>
    </rPh>
    <rPh sb="12" eb="14">
      <t>スイイ</t>
    </rPh>
    <phoneticPr fontId="4"/>
  </si>
  <si>
    <t>面積(k㎡）</t>
    <rPh sb="0" eb="2">
      <t>メンセキ</t>
    </rPh>
    <phoneticPr fontId="4"/>
  </si>
  <si>
    <t>世帯数</t>
    <rPh sb="0" eb="3">
      <t>セタイスウ</t>
    </rPh>
    <phoneticPr fontId="4"/>
  </si>
  <si>
    <t>人   口</t>
    <rPh sb="0" eb="5">
      <t>ジンコウ</t>
    </rPh>
    <phoneticPr fontId="4"/>
  </si>
  <si>
    <t>人  口      増加数</t>
    <rPh sb="0" eb="4">
      <t>ジンコウ</t>
    </rPh>
    <rPh sb="10" eb="12">
      <t>ゾウカ</t>
    </rPh>
    <rPh sb="12" eb="13">
      <t>スウ</t>
    </rPh>
    <phoneticPr fontId="4"/>
  </si>
  <si>
    <t>人　口
増加率
（％）</t>
    <rPh sb="0" eb="3">
      <t>ジンコウ</t>
    </rPh>
    <rPh sb="4" eb="6">
      <t>ゾウカ</t>
    </rPh>
    <rPh sb="6" eb="7">
      <t>リツ</t>
    </rPh>
    <phoneticPr fontId="4"/>
  </si>
  <si>
    <t>1世帯
あたり
人　員</t>
    <rPh sb="1" eb="3">
      <t>セタイ</t>
    </rPh>
    <rPh sb="8" eb="11">
      <t>ジンイン</t>
    </rPh>
    <phoneticPr fontId="4"/>
  </si>
  <si>
    <t>性 比</t>
    <rPh sb="0" eb="1">
      <t>セイベツ</t>
    </rPh>
    <rPh sb="2" eb="3">
      <t>ヒリツ</t>
    </rPh>
    <phoneticPr fontId="4"/>
  </si>
  <si>
    <r>
      <t xml:space="preserve">人口
密度
</t>
    </r>
    <r>
      <rPr>
        <sz val="7"/>
        <rFont val="ＭＳ Ｐ明朝"/>
        <family val="1"/>
        <charset val="128"/>
      </rPr>
      <t>（人/ｋ㎡）</t>
    </r>
    <rPh sb="0" eb="2">
      <t>ジンコウ</t>
    </rPh>
    <rPh sb="3" eb="5">
      <t>ミツド</t>
    </rPh>
    <rPh sb="7" eb="8">
      <t>ヒト</t>
    </rPh>
    <phoneticPr fontId="4"/>
  </si>
  <si>
    <t>総 数</t>
    <rPh sb="0" eb="3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</si>
  <si>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</si>
  <si>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</si>
  <si>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明治</t>
    <rPh sb="0" eb="2">
      <t>メイジ</t>
    </rPh>
    <phoneticPr fontId="4"/>
  </si>
  <si>
    <t>年</t>
    <rPh sb="0" eb="1">
      <t>ネン</t>
    </rPh>
    <phoneticPr fontId="4"/>
  </si>
  <si>
    <t>昭和</t>
    <rPh sb="0" eb="2">
      <t>ショウワ</t>
    </rPh>
    <phoneticPr fontId="4"/>
  </si>
  <si>
    <t>平成</t>
    <rPh sb="0" eb="2">
      <t>ヘイセイ</t>
    </rPh>
    <phoneticPr fontId="4"/>
  </si>
  <si>
    <t>大正</t>
    <rPh sb="0" eb="2">
      <t>タイショウ</t>
    </rPh>
    <phoneticPr fontId="4"/>
  </si>
  <si>
    <t>元</t>
    <rPh sb="0" eb="1">
      <t>モト</t>
    </rPh>
    <phoneticPr fontId="4"/>
  </si>
  <si>
    <t>資料：政策審議室（推計人口・世帯）</t>
    <rPh sb="0" eb="2">
      <t>シリョウ</t>
    </rPh>
    <rPh sb="3" eb="8">
      <t>カ</t>
    </rPh>
    <rPh sb="9" eb="11">
      <t>スイケイ</t>
    </rPh>
    <rPh sb="11" eb="13">
      <t>ジンコウ</t>
    </rPh>
    <rPh sb="14" eb="16">
      <t>セタイ</t>
    </rPh>
    <phoneticPr fontId="4"/>
  </si>
  <si>
    <t>－</t>
    <phoneticPr fontId="4"/>
  </si>
  <si>
    <t xml:space="preserve">年 </t>
    <rPh sb="0" eb="1">
      <t>トシ</t>
    </rPh>
    <phoneticPr fontId="4"/>
  </si>
  <si>
    <t xml:space="preserve">年  </t>
    <rPh sb="0" eb="1">
      <t>トシ</t>
    </rPh>
    <phoneticPr fontId="4"/>
  </si>
  <si>
    <t>年</t>
    <rPh sb="0" eb="1">
      <t>トシ</t>
    </rPh>
    <phoneticPr fontId="4"/>
  </si>
  <si>
    <t>各年12月末日現在，昭和61年より1月1日現在</t>
    <rPh sb="0" eb="1">
      <t>カク</t>
    </rPh>
    <rPh sb="1" eb="2">
      <t>ネン</t>
    </rPh>
    <rPh sb="4" eb="6">
      <t>ガツマツ</t>
    </rPh>
    <rPh sb="6" eb="7">
      <t>ニチ</t>
    </rPh>
    <rPh sb="7" eb="9">
      <t>ゲンザイ</t>
    </rPh>
    <rPh sb="10" eb="12">
      <t>ショウワ</t>
    </rPh>
    <rPh sb="14" eb="15">
      <t>ネン</t>
    </rPh>
    <rPh sb="18" eb="19">
      <t>ツキ</t>
    </rPh>
    <rPh sb="20" eb="21">
      <t>ヒ</t>
    </rPh>
    <rPh sb="21" eb="23">
      <t>ゲンザイ</t>
    </rPh>
    <phoneticPr fontId="4"/>
  </si>
  <si>
    <t>令和</t>
    <rPh sb="0" eb="2">
      <t>レイワ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</si>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</sst>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\(0000\)"/>
    <numFmt numFmtId="178" formatCode="#,##0.000"/>
  </numFmts>
  <fonts count="7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177" fontId="1" fillId="0" borderId="1" xfId="2" applyNumberFormat="1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horizontal="right" vertical="center"/>
    </xf>
    <xf numFmtId="3" fontId="1" fillId="0" borderId="0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4" fontId="1" fillId="0" borderId="0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Alignment="1">
      <alignment horizontal="right" vertical="center"/>
    </xf>
    <xf numFmtId="3" fontId="1" fillId="0" borderId="0" xfId="2" applyNumberFormat="1" applyFont="1" applyFill="1" applyAlignment="1">
      <alignment horizontal="right" vertical="center"/>
    </xf>
    <xf numFmtId="3" fontId="1" fillId="0" borderId="0" xfId="2" applyNumberFormat="1" applyFont="1" applyFill="1" applyAlignment="1">
      <alignment vertical="center"/>
    </xf>
    <xf numFmtId="177" fontId="1" fillId="0" borderId="2" xfId="2" applyNumberFormat="1" applyFont="1" applyFill="1" applyBorder="1" applyAlignment="1">
      <alignment vertical="center"/>
    </xf>
    <xf numFmtId="177" fontId="1" fillId="0" borderId="0" xfId="2" applyNumberFormat="1" applyFont="1" applyFill="1" applyBorder="1" applyAlignment="1">
      <alignment vertical="center"/>
    </xf>
    <xf numFmtId="178" fontId="1" fillId="0" borderId="3" xfId="2" applyNumberFormat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vertical="center"/>
    </xf>
    <xf numFmtId="0" fontId="1" fillId="0" borderId="4" xfId="2" applyFont="1" applyFill="1" applyBorder="1" applyAlignment="1">
      <alignment vertical="center"/>
    </xf>
    <xf numFmtId="0" fontId="1" fillId="0" borderId="4" xfId="2" applyFont="1" applyFill="1" applyBorder="1" applyAlignment="1">
      <alignment horizontal="right" vertical="center"/>
    </xf>
    <xf numFmtId="177" fontId="1" fillId="0" borderId="5" xfId="2" applyNumberFormat="1" applyFont="1" applyFill="1" applyBorder="1" applyAlignment="1">
      <alignment vertical="center"/>
    </xf>
    <xf numFmtId="178" fontId="1" fillId="0" borderId="4" xfId="2" applyNumberFormat="1" applyFont="1" applyFill="1" applyBorder="1" applyAlignment="1">
      <alignment horizontal="right" vertical="center"/>
    </xf>
    <xf numFmtId="3" fontId="1" fillId="0" borderId="4" xfId="2" applyNumberFormat="1" applyFont="1" applyFill="1" applyBorder="1" applyAlignment="1">
      <alignment horizontal="right" vertical="center"/>
    </xf>
    <xf numFmtId="176" fontId="1" fillId="0" borderId="4" xfId="2" applyNumberFormat="1" applyFont="1" applyFill="1" applyBorder="1" applyAlignment="1">
      <alignment horizontal="right" vertical="center"/>
    </xf>
    <xf numFmtId="4" fontId="1" fillId="0" borderId="4" xfId="2" applyNumberFormat="1" applyFont="1" applyFill="1" applyBorder="1" applyAlignment="1">
      <alignment horizontal="right" vertical="center"/>
    </xf>
    <xf numFmtId="0" fontId="6" fillId="0" borderId="16" xfId="2" applyFont="1" applyFill="1" applyBorder="1" applyAlignment="1">
      <alignment horizontal="center" vertical="center" wrapText="1"/>
    </xf>
    <xf numFmtId="0" fontId="6" fillId="0" borderId="3" xfId="2" applyFont="1" applyFill="1" applyBorder="1"/>
    <xf numFmtId="0" fontId="6" fillId="0" borderId="17" xfId="2" applyFont="1" applyFill="1" applyBorder="1"/>
    <xf numFmtId="0" fontId="1" fillId="0" borderId="3" xfId="2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☆H19原稿1☆1～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14"/>
  <sheetViews>
    <sheetView showGridLines="0" tabSelected="1" zoomScaleNormal="100" workbookViewId="0"/>
  </sheetViews>
  <sheetFormatPr defaultColWidth="9.140625" defaultRowHeight="12" x14ac:dyDescent="0.15"/>
  <cols>
    <col min="1" max="1" width="4.7109375" style="6" customWidth="1"/>
    <col min="2" max="2" width="3" style="7" customWidth="1"/>
    <col min="3" max="3" width="3" style="6" customWidth="1"/>
    <col min="4" max="4" width="6" style="6" customWidth="1"/>
    <col min="5" max="5" width="9.7109375" style="6" customWidth="1"/>
    <col min="6" max="6" width="8.28515625" style="6" customWidth="1"/>
    <col min="7" max="9" width="8.42578125" style="6" customWidth="1"/>
    <col min="10" max="12" width="7" style="6" customWidth="1"/>
    <col min="13" max="13" width="6.7109375" style="6" customWidth="1"/>
    <col min="14" max="14" width="7.140625" style="6" customWidth="1"/>
    <col min="15" max="15" width="2.7109375" style="6" customWidth="1"/>
    <col min="16" max="16" width="4.7109375" style="6" customWidth="1"/>
    <col min="17" max="17" width="3" style="7" customWidth="1"/>
    <col min="18" max="18" width="3" style="6" customWidth="1"/>
    <col min="19" max="19" width="6" style="6" customWidth="1"/>
    <col min="20" max="20" width="9.7109375" style="6" customWidth="1"/>
    <col min="21" max="21" width="8.28515625" style="6" customWidth="1"/>
    <col min="22" max="24" width="8.42578125" style="6" customWidth="1"/>
    <col min="25" max="27" width="7" style="6" customWidth="1"/>
    <col min="28" max="28" width="6.7109375" style="6" customWidth="1"/>
    <col min="29" max="29" width="7.140625" style="6" customWidth="1"/>
    <col min="30" max="30" width="2.7109375" style="6" customWidth="1"/>
    <col min="31" max="31" width="4.7109375" style="6" customWidth="1"/>
    <col min="32" max="32" width="3" style="7" customWidth="1"/>
    <col min="33" max="33" width="3" style="6" customWidth="1"/>
    <col min="34" max="34" width="6" style="6" customWidth="1"/>
    <col min="35" max="35" width="9.7109375" style="6" customWidth="1"/>
    <col min="36" max="36" width="8.28515625" style="6" customWidth="1"/>
    <col min="37" max="39" width="8.42578125" style="6" customWidth="1"/>
    <col min="40" max="42" width="7" style="6" customWidth="1"/>
    <col min="43" max="43" width="6.7109375" style="6" customWidth="1"/>
    <col min="44" max="44" width="7.140625" style="6" customWidth="1"/>
    <col min="45" max="45" width="1.85546875" style="6" customWidth="1"/>
    <col min="46" max="16384" width="9.140625" style="6"/>
  </cols>
  <sheetData>
    <row r="1" spans="1:45" s="1" customFormat="1" ht="15" customHeight="1" x14ac:dyDescent="0.15">
      <c r="A1" s="1" t="s">
        <v>2</v>
      </c>
      <c r="B1" s="2"/>
      <c r="P1" s="1" t="s">
        <v>3</v>
      </c>
      <c r="Q1" s="2"/>
      <c r="AE1" s="1" t="s">
        <v>3</v>
      </c>
      <c r="AF1" s="2"/>
    </row>
    <row r="2" spans="1:45" ht="14.25" customHeight="1" thickBot="1" x14ac:dyDescent="0.2">
      <c r="N2" s="7" t="s">
        <v>26</v>
      </c>
      <c r="AC2" s="7" t="s">
        <v>26</v>
      </c>
      <c r="AR2" s="7" t="s">
        <v>26</v>
      </c>
    </row>
    <row r="3" spans="1:45" ht="19.5" customHeight="1" x14ac:dyDescent="0.15">
      <c r="A3" s="41" t="s">
        <v>24</v>
      </c>
      <c r="B3" s="41"/>
      <c r="C3" s="41"/>
      <c r="D3" s="42"/>
      <c r="E3" s="38" t="s">
        <v>4</v>
      </c>
      <c r="F3" s="41" t="s">
        <v>5</v>
      </c>
      <c r="G3" s="45" t="s">
        <v>6</v>
      </c>
      <c r="H3" s="46"/>
      <c r="I3" s="47"/>
      <c r="J3" s="38" t="s">
        <v>7</v>
      </c>
      <c r="K3" s="38" t="s">
        <v>8</v>
      </c>
      <c r="L3" s="38" t="s">
        <v>9</v>
      </c>
      <c r="M3" s="38" t="s">
        <v>10</v>
      </c>
      <c r="N3" s="29" t="s">
        <v>11</v>
      </c>
      <c r="P3" s="41" t="s">
        <v>25</v>
      </c>
      <c r="Q3" s="41"/>
      <c r="R3" s="41"/>
      <c r="S3" s="42"/>
      <c r="T3" s="38" t="s">
        <v>4</v>
      </c>
      <c r="U3" s="41" t="s">
        <v>5</v>
      </c>
      <c r="V3" s="45" t="s">
        <v>6</v>
      </c>
      <c r="W3" s="46"/>
      <c r="X3" s="47"/>
      <c r="Y3" s="38" t="s">
        <v>7</v>
      </c>
      <c r="Z3" s="38" t="s">
        <v>8</v>
      </c>
      <c r="AA3" s="38" t="s">
        <v>9</v>
      </c>
      <c r="AB3" s="38" t="s">
        <v>10</v>
      </c>
      <c r="AC3" s="29" t="s">
        <v>11</v>
      </c>
      <c r="AE3" s="41" t="s">
        <v>23</v>
      </c>
      <c r="AF3" s="41"/>
      <c r="AG3" s="41"/>
      <c r="AH3" s="42"/>
      <c r="AI3" s="38" t="s">
        <v>4</v>
      </c>
      <c r="AJ3" s="41" t="s">
        <v>5</v>
      </c>
      <c r="AK3" s="45" t="s">
        <v>6</v>
      </c>
      <c r="AL3" s="46"/>
      <c r="AM3" s="47"/>
      <c r="AN3" s="38" t="s">
        <v>7</v>
      </c>
      <c r="AO3" s="38" t="s">
        <v>8</v>
      </c>
      <c r="AP3" s="38" t="s">
        <v>9</v>
      </c>
      <c r="AQ3" s="38" t="s">
        <v>10</v>
      </c>
      <c r="AR3" s="29" t="s">
        <v>11</v>
      </c>
    </row>
    <row r="4" spans="1:45" ht="13.5" customHeight="1" x14ac:dyDescent="0.15">
      <c r="A4" s="43"/>
      <c r="B4" s="43"/>
      <c r="C4" s="43"/>
      <c r="D4" s="36"/>
      <c r="E4" s="39"/>
      <c r="F4" s="43"/>
      <c r="G4" s="32" t="s">
        <v>12</v>
      </c>
      <c r="H4" s="34" t="s">
        <v>13</v>
      </c>
      <c r="I4" s="36" t="s">
        <v>14</v>
      </c>
      <c r="J4" s="39"/>
      <c r="K4" s="39"/>
      <c r="L4" s="39"/>
      <c r="M4" s="39"/>
      <c r="N4" s="30"/>
      <c r="P4" s="43"/>
      <c r="Q4" s="43"/>
      <c r="R4" s="43"/>
      <c r="S4" s="36"/>
      <c r="T4" s="39"/>
      <c r="U4" s="43"/>
      <c r="V4" s="32" t="s">
        <v>12</v>
      </c>
      <c r="W4" s="34" t="s">
        <v>13</v>
      </c>
      <c r="X4" s="36" t="s">
        <v>14</v>
      </c>
      <c r="Y4" s="39"/>
      <c r="Z4" s="39"/>
      <c r="AA4" s="39"/>
      <c r="AB4" s="39"/>
      <c r="AC4" s="30"/>
      <c r="AE4" s="43"/>
      <c r="AF4" s="43"/>
      <c r="AG4" s="43"/>
      <c r="AH4" s="36"/>
      <c r="AI4" s="39"/>
      <c r="AJ4" s="43"/>
      <c r="AK4" s="32" t="s">
        <v>12</v>
      </c>
      <c r="AL4" s="34" t="s">
        <v>13</v>
      </c>
      <c r="AM4" s="36" t="s">
        <v>14</v>
      </c>
      <c r="AN4" s="39"/>
      <c r="AO4" s="39"/>
      <c r="AP4" s="39"/>
      <c r="AQ4" s="39"/>
      <c r="AR4" s="30"/>
    </row>
    <row r="5" spans="1:45" ht="17.25" customHeight="1" x14ac:dyDescent="0.15">
      <c r="A5" s="44"/>
      <c r="B5" s="44"/>
      <c r="C5" s="44"/>
      <c r="D5" s="37"/>
      <c r="E5" s="40"/>
      <c r="F5" s="44"/>
      <c r="G5" s="33"/>
      <c r="H5" s="35"/>
      <c r="I5" s="37"/>
      <c r="J5" s="40"/>
      <c r="K5" s="40"/>
      <c r="L5" s="40"/>
      <c r="M5" s="40"/>
      <c r="N5" s="31"/>
      <c r="P5" s="44"/>
      <c r="Q5" s="44"/>
      <c r="R5" s="44"/>
      <c r="S5" s="37"/>
      <c r="T5" s="40"/>
      <c r="U5" s="44"/>
      <c r="V5" s="33"/>
      <c r="W5" s="35"/>
      <c r="X5" s="37"/>
      <c r="Y5" s="40"/>
      <c r="Z5" s="40"/>
      <c r="AA5" s="40"/>
      <c r="AB5" s="40"/>
      <c r="AC5" s="31"/>
      <c r="AE5" s="44"/>
      <c r="AF5" s="44"/>
      <c r="AG5" s="44"/>
      <c r="AH5" s="37"/>
      <c r="AI5" s="40"/>
      <c r="AJ5" s="44"/>
      <c r="AK5" s="33"/>
      <c r="AL5" s="35"/>
      <c r="AM5" s="37"/>
      <c r="AN5" s="40"/>
      <c r="AO5" s="40"/>
      <c r="AP5" s="40"/>
      <c r="AQ5" s="40"/>
      <c r="AR5" s="31"/>
    </row>
    <row r="6" spans="1:45" ht="15" customHeight="1" x14ac:dyDescent="0.15">
      <c r="A6" s="8" t="s">
        <v>15</v>
      </c>
      <c r="B6" s="9">
        <v>29</v>
      </c>
      <c r="C6" s="6" t="s">
        <v>16</v>
      </c>
      <c r="D6" s="10">
        <v>1896</v>
      </c>
      <c r="E6" s="11">
        <v>17.989999999999998</v>
      </c>
      <c r="F6" s="12">
        <v>6991</v>
      </c>
      <c r="G6" s="12">
        <v>35233</v>
      </c>
      <c r="H6" s="12">
        <v>17706</v>
      </c>
      <c r="I6" s="12">
        <v>17527</v>
      </c>
      <c r="J6" s="12" t="s">
        <v>22</v>
      </c>
      <c r="K6" s="13" t="s">
        <v>22</v>
      </c>
      <c r="L6" s="14">
        <v>5.04</v>
      </c>
      <c r="M6" s="15">
        <v>101</v>
      </c>
      <c r="N6" s="16">
        <v>1958</v>
      </c>
      <c r="O6" s="17"/>
      <c r="P6" s="8" t="s">
        <v>17</v>
      </c>
      <c r="Q6" s="9">
        <v>16</v>
      </c>
      <c r="R6" s="6" t="s">
        <v>16</v>
      </c>
      <c r="S6" s="10">
        <v>1941</v>
      </c>
      <c r="T6" s="11">
        <v>19.344999999999999</v>
      </c>
      <c r="U6" s="12">
        <v>18710</v>
      </c>
      <c r="V6" s="12">
        <v>89275</v>
      </c>
      <c r="W6" s="12">
        <v>44102</v>
      </c>
      <c r="X6" s="12">
        <v>45173</v>
      </c>
      <c r="Y6" s="12">
        <v>1922</v>
      </c>
      <c r="Z6" s="13">
        <v>2.2000000000000002</v>
      </c>
      <c r="AA6" s="14">
        <v>4.7699999999999996</v>
      </c>
      <c r="AB6" s="15">
        <v>97.6</v>
      </c>
      <c r="AC6" s="16">
        <v>4615</v>
      </c>
      <c r="AD6" s="17"/>
      <c r="AE6" s="8" t="s">
        <v>17</v>
      </c>
      <c r="AF6" s="9">
        <v>61</v>
      </c>
      <c r="AG6" s="6" t="s">
        <v>16</v>
      </c>
      <c r="AH6" s="10">
        <v>1986</v>
      </c>
      <c r="AI6" s="11">
        <v>312.52999999999997</v>
      </c>
      <c r="AJ6" s="12">
        <v>128457</v>
      </c>
      <c r="AK6" s="12">
        <v>407001</v>
      </c>
      <c r="AL6" s="12">
        <v>201722</v>
      </c>
      <c r="AM6" s="12">
        <v>205279</v>
      </c>
      <c r="AN6" s="12">
        <v>5477</v>
      </c>
      <c r="AO6" s="13">
        <v>1.4</v>
      </c>
      <c r="AP6" s="14">
        <v>3.17</v>
      </c>
      <c r="AQ6" s="15">
        <v>98.3</v>
      </c>
      <c r="AR6" s="16">
        <v>1302</v>
      </c>
      <c r="AS6" s="17"/>
    </row>
    <row r="7" spans="1:45" ht="15" customHeight="1" x14ac:dyDescent="0.15">
      <c r="A7" s="8"/>
      <c r="B7" s="9">
        <v>30</v>
      </c>
      <c r="C7" s="6" t="s">
        <v>16</v>
      </c>
      <c r="D7" s="18">
        <v>1897</v>
      </c>
      <c r="E7" s="11">
        <v>17.989999999999998</v>
      </c>
      <c r="F7" s="12">
        <v>6995</v>
      </c>
      <c r="G7" s="12">
        <v>35287</v>
      </c>
      <c r="H7" s="12">
        <v>17732</v>
      </c>
      <c r="I7" s="12">
        <v>17555</v>
      </c>
      <c r="J7" s="12">
        <v>54</v>
      </c>
      <c r="K7" s="13">
        <v>0.2</v>
      </c>
      <c r="L7" s="14">
        <v>5.04</v>
      </c>
      <c r="M7" s="15">
        <v>101</v>
      </c>
      <c r="N7" s="16">
        <v>1961</v>
      </c>
      <c r="O7" s="17"/>
      <c r="P7" s="8"/>
      <c r="Q7" s="9">
        <v>17</v>
      </c>
      <c r="R7" s="6" t="s">
        <v>16</v>
      </c>
      <c r="S7" s="18">
        <v>1942</v>
      </c>
      <c r="T7" s="11">
        <v>20.184999999999999</v>
      </c>
      <c r="U7" s="12">
        <v>18884</v>
      </c>
      <c r="V7" s="12">
        <v>90377</v>
      </c>
      <c r="W7" s="12">
        <v>44648</v>
      </c>
      <c r="X7" s="12">
        <v>45729</v>
      </c>
      <c r="Y7" s="12">
        <v>1102</v>
      </c>
      <c r="Z7" s="13">
        <v>1.2</v>
      </c>
      <c r="AA7" s="14">
        <v>4.79</v>
      </c>
      <c r="AB7" s="15">
        <v>97.6</v>
      </c>
      <c r="AC7" s="16">
        <v>4477</v>
      </c>
      <c r="AD7" s="17"/>
      <c r="AE7" s="8"/>
      <c r="AF7" s="9">
        <v>62</v>
      </c>
      <c r="AG7" s="6" t="s">
        <v>16</v>
      </c>
      <c r="AH7" s="18">
        <v>1987</v>
      </c>
      <c r="AI7" s="11">
        <v>312.52999999999997</v>
      </c>
      <c r="AJ7" s="12">
        <v>131419</v>
      </c>
      <c r="AK7" s="12">
        <v>412373</v>
      </c>
      <c r="AL7" s="12">
        <v>204663</v>
      </c>
      <c r="AM7" s="12">
        <v>207710</v>
      </c>
      <c r="AN7" s="12">
        <v>5372</v>
      </c>
      <c r="AO7" s="13">
        <v>1.3</v>
      </c>
      <c r="AP7" s="14">
        <v>3.14</v>
      </c>
      <c r="AQ7" s="15">
        <v>98.5</v>
      </c>
      <c r="AR7" s="16">
        <v>1319</v>
      </c>
      <c r="AS7" s="17"/>
    </row>
    <row r="8" spans="1:45" ht="15" customHeight="1" x14ac:dyDescent="0.15">
      <c r="A8" s="8"/>
      <c r="B8" s="9">
        <v>31</v>
      </c>
      <c r="C8" s="6" t="s">
        <v>16</v>
      </c>
      <c r="D8" s="18">
        <v>1898</v>
      </c>
      <c r="E8" s="11">
        <v>17.989999999999998</v>
      </c>
      <c r="F8" s="12">
        <v>6455</v>
      </c>
      <c r="G8" s="12">
        <v>30951</v>
      </c>
      <c r="H8" s="12">
        <v>15803</v>
      </c>
      <c r="I8" s="12">
        <v>15148</v>
      </c>
      <c r="J8" s="12">
        <v>-4336</v>
      </c>
      <c r="K8" s="13">
        <v>-12.3</v>
      </c>
      <c r="L8" s="14">
        <v>4.79</v>
      </c>
      <c r="M8" s="15">
        <v>104.3</v>
      </c>
      <c r="N8" s="16">
        <v>1720</v>
      </c>
      <c r="O8" s="17"/>
      <c r="P8" s="8"/>
      <c r="Q8" s="9">
        <v>18</v>
      </c>
      <c r="R8" s="6" t="s">
        <v>16</v>
      </c>
      <c r="S8" s="18">
        <v>1943</v>
      </c>
      <c r="T8" s="11">
        <v>20.184999999999999</v>
      </c>
      <c r="U8" s="12">
        <v>18029</v>
      </c>
      <c r="V8" s="12">
        <v>88970</v>
      </c>
      <c r="W8" s="12">
        <v>43329</v>
      </c>
      <c r="X8" s="12">
        <v>45641</v>
      </c>
      <c r="Y8" s="12">
        <v>-1407</v>
      </c>
      <c r="Z8" s="13">
        <v>-1.6</v>
      </c>
      <c r="AA8" s="14">
        <v>4.93</v>
      </c>
      <c r="AB8" s="15">
        <v>94.9</v>
      </c>
      <c r="AC8" s="16">
        <v>4408</v>
      </c>
      <c r="AD8" s="17"/>
      <c r="AE8" s="8"/>
      <c r="AF8" s="9">
        <v>63</v>
      </c>
      <c r="AG8" s="6" t="s">
        <v>16</v>
      </c>
      <c r="AH8" s="18">
        <v>1988</v>
      </c>
      <c r="AI8" s="11">
        <v>312.52999999999997</v>
      </c>
      <c r="AJ8" s="12">
        <v>134020</v>
      </c>
      <c r="AK8" s="12">
        <v>416588</v>
      </c>
      <c r="AL8" s="12">
        <v>207006</v>
      </c>
      <c r="AM8" s="12">
        <v>209582</v>
      </c>
      <c r="AN8" s="12">
        <v>4215</v>
      </c>
      <c r="AO8" s="13">
        <v>1</v>
      </c>
      <c r="AP8" s="14">
        <v>3.11</v>
      </c>
      <c r="AQ8" s="15">
        <v>98.8</v>
      </c>
      <c r="AR8" s="16">
        <v>1333</v>
      </c>
      <c r="AS8" s="17"/>
    </row>
    <row r="9" spans="1:45" ht="15" customHeight="1" x14ac:dyDescent="0.15">
      <c r="A9" s="8"/>
      <c r="B9" s="9">
        <v>32</v>
      </c>
      <c r="C9" s="6" t="s">
        <v>16</v>
      </c>
      <c r="D9" s="18">
        <v>1899</v>
      </c>
      <c r="E9" s="11">
        <v>17.989999999999998</v>
      </c>
      <c r="F9" s="12">
        <v>6708</v>
      </c>
      <c r="G9" s="12">
        <v>31139</v>
      </c>
      <c r="H9" s="12">
        <v>15934</v>
      </c>
      <c r="I9" s="12">
        <v>15205</v>
      </c>
      <c r="J9" s="12">
        <v>188</v>
      </c>
      <c r="K9" s="13">
        <v>0.6</v>
      </c>
      <c r="L9" s="14">
        <v>4.6399999999999997</v>
      </c>
      <c r="M9" s="15">
        <v>104.8</v>
      </c>
      <c r="N9" s="16">
        <v>1731</v>
      </c>
      <c r="O9" s="17"/>
      <c r="P9" s="8"/>
      <c r="Q9" s="9">
        <v>19</v>
      </c>
      <c r="R9" s="6" t="s">
        <v>16</v>
      </c>
      <c r="S9" s="18">
        <v>1944</v>
      </c>
      <c r="T9" s="11">
        <v>20.184999999999999</v>
      </c>
      <c r="U9" s="12">
        <v>19455</v>
      </c>
      <c r="V9" s="12">
        <v>90145</v>
      </c>
      <c r="W9" s="12">
        <v>40399</v>
      </c>
      <c r="X9" s="12">
        <v>49746</v>
      </c>
      <c r="Y9" s="12">
        <v>1175</v>
      </c>
      <c r="Z9" s="13">
        <v>1.3</v>
      </c>
      <c r="AA9" s="14">
        <v>4.63</v>
      </c>
      <c r="AB9" s="15">
        <v>81.2</v>
      </c>
      <c r="AC9" s="16">
        <v>4466</v>
      </c>
      <c r="AD9" s="17"/>
      <c r="AE9" s="8"/>
      <c r="AF9" s="9">
        <v>64</v>
      </c>
      <c r="AG9" s="6" t="s">
        <v>16</v>
      </c>
      <c r="AH9" s="18">
        <v>1989</v>
      </c>
      <c r="AI9" s="11">
        <v>312.52999999999997</v>
      </c>
      <c r="AJ9" s="12">
        <v>136860</v>
      </c>
      <c r="AK9" s="12">
        <v>420825</v>
      </c>
      <c r="AL9" s="12">
        <v>209254</v>
      </c>
      <c r="AM9" s="12">
        <v>211571</v>
      </c>
      <c r="AN9" s="12">
        <v>4237</v>
      </c>
      <c r="AO9" s="13">
        <v>1</v>
      </c>
      <c r="AP9" s="14">
        <v>3.07</v>
      </c>
      <c r="AQ9" s="15">
        <v>98.9</v>
      </c>
      <c r="AR9" s="16">
        <v>1347</v>
      </c>
      <c r="AS9" s="17"/>
    </row>
    <row r="10" spans="1:45" ht="15" customHeight="1" x14ac:dyDescent="0.15">
      <c r="A10" s="8"/>
      <c r="B10" s="9">
        <v>33</v>
      </c>
      <c r="C10" s="6" t="s">
        <v>16</v>
      </c>
      <c r="D10" s="18">
        <v>1900</v>
      </c>
      <c r="E10" s="11">
        <v>17.989999999999998</v>
      </c>
      <c r="F10" s="12">
        <v>7127</v>
      </c>
      <c r="G10" s="12">
        <v>31246</v>
      </c>
      <c r="H10" s="12">
        <v>15906</v>
      </c>
      <c r="I10" s="12">
        <v>15340</v>
      </c>
      <c r="J10" s="12">
        <v>107</v>
      </c>
      <c r="K10" s="13">
        <v>0.3</v>
      </c>
      <c r="L10" s="14">
        <v>4.38</v>
      </c>
      <c r="M10" s="15">
        <v>103.7</v>
      </c>
      <c r="N10" s="16">
        <v>1737</v>
      </c>
      <c r="O10" s="17"/>
      <c r="P10" s="8"/>
      <c r="Q10" s="9">
        <v>20</v>
      </c>
      <c r="R10" s="6" t="s">
        <v>16</v>
      </c>
      <c r="S10" s="18">
        <v>1945</v>
      </c>
      <c r="T10" s="11">
        <v>20.184999999999999</v>
      </c>
      <c r="U10" s="12">
        <v>17402</v>
      </c>
      <c r="V10" s="12">
        <v>80477</v>
      </c>
      <c r="W10" s="12">
        <v>37443</v>
      </c>
      <c r="X10" s="12">
        <v>43034</v>
      </c>
      <c r="Y10" s="12">
        <v>-9668</v>
      </c>
      <c r="Z10" s="13">
        <v>-10.7</v>
      </c>
      <c r="AA10" s="14">
        <v>4.62</v>
      </c>
      <c r="AB10" s="15">
        <v>87</v>
      </c>
      <c r="AC10" s="16">
        <v>3987</v>
      </c>
      <c r="AD10" s="17"/>
      <c r="AE10" s="8" t="s">
        <v>18</v>
      </c>
      <c r="AF10" s="9">
        <v>2</v>
      </c>
      <c r="AG10" s="6" t="s">
        <v>16</v>
      </c>
      <c r="AH10" s="18">
        <v>1990</v>
      </c>
      <c r="AI10" s="11">
        <v>312.16000000000003</v>
      </c>
      <c r="AJ10" s="12">
        <v>139733</v>
      </c>
      <c r="AK10" s="12">
        <v>423967</v>
      </c>
      <c r="AL10" s="12">
        <v>211177</v>
      </c>
      <c r="AM10" s="12">
        <v>212790</v>
      </c>
      <c r="AN10" s="12">
        <v>3142</v>
      </c>
      <c r="AO10" s="13">
        <v>0.74662864611180424</v>
      </c>
      <c r="AP10" s="14">
        <v>3.03</v>
      </c>
      <c r="AQ10" s="15">
        <v>99.2</v>
      </c>
      <c r="AR10" s="16">
        <v>1358</v>
      </c>
      <c r="AS10" s="17"/>
    </row>
    <row r="11" spans="1:45" ht="15" customHeight="1" x14ac:dyDescent="0.15">
      <c r="A11" s="8"/>
      <c r="B11" s="9">
        <v>34</v>
      </c>
      <c r="C11" s="6" t="s">
        <v>16</v>
      </c>
      <c r="D11" s="18">
        <v>1901</v>
      </c>
      <c r="E11" s="11">
        <v>17.989999999999998</v>
      </c>
      <c r="F11" s="12">
        <v>7656</v>
      </c>
      <c r="G11" s="12">
        <v>32659</v>
      </c>
      <c r="H11" s="12">
        <v>16637</v>
      </c>
      <c r="I11" s="12">
        <v>16022</v>
      </c>
      <c r="J11" s="12">
        <v>1413</v>
      </c>
      <c r="K11" s="13">
        <v>4.5</v>
      </c>
      <c r="L11" s="14">
        <v>4.2699999999999996</v>
      </c>
      <c r="M11" s="15">
        <v>103.8</v>
      </c>
      <c r="N11" s="16">
        <v>1815</v>
      </c>
      <c r="O11" s="17"/>
      <c r="P11" s="8"/>
      <c r="Q11" s="9">
        <v>21</v>
      </c>
      <c r="R11" s="6" t="s">
        <v>16</v>
      </c>
      <c r="S11" s="18">
        <v>1946</v>
      </c>
      <c r="T11" s="11">
        <v>20.184999999999999</v>
      </c>
      <c r="U11" s="12">
        <v>19975</v>
      </c>
      <c r="V11" s="12">
        <v>92628</v>
      </c>
      <c r="W11" s="12">
        <v>44007</v>
      </c>
      <c r="X11" s="12">
        <v>48621</v>
      </c>
      <c r="Y11" s="12">
        <v>12151</v>
      </c>
      <c r="Z11" s="13">
        <v>15.1</v>
      </c>
      <c r="AA11" s="14">
        <v>4.6399999999999997</v>
      </c>
      <c r="AB11" s="15">
        <v>90.5</v>
      </c>
      <c r="AC11" s="16">
        <v>4589</v>
      </c>
      <c r="AD11" s="17"/>
      <c r="AE11" s="8"/>
      <c r="AF11" s="9">
        <v>3</v>
      </c>
      <c r="AG11" s="6" t="s">
        <v>16</v>
      </c>
      <c r="AH11" s="18">
        <v>1991</v>
      </c>
      <c r="AI11" s="11">
        <v>312.16000000000003</v>
      </c>
      <c r="AJ11" s="12">
        <v>144295</v>
      </c>
      <c r="AK11" s="12">
        <v>428307</v>
      </c>
      <c r="AL11" s="12">
        <v>214105</v>
      </c>
      <c r="AM11" s="12">
        <v>214202</v>
      </c>
      <c r="AN11" s="12">
        <v>4340</v>
      </c>
      <c r="AO11" s="13">
        <v>1.0236645776676014</v>
      </c>
      <c r="AP11" s="14">
        <v>2.97</v>
      </c>
      <c r="AQ11" s="15">
        <v>100</v>
      </c>
      <c r="AR11" s="16">
        <v>1372</v>
      </c>
      <c r="AS11" s="17"/>
    </row>
    <row r="12" spans="1:45" ht="15" customHeight="1" x14ac:dyDescent="0.15">
      <c r="A12" s="8"/>
      <c r="B12" s="9">
        <v>35</v>
      </c>
      <c r="C12" s="6" t="s">
        <v>16</v>
      </c>
      <c r="D12" s="18">
        <v>1902</v>
      </c>
      <c r="E12" s="11">
        <v>17.989999999999998</v>
      </c>
      <c r="F12" s="12">
        <v>7702</v>
      </c>
      <c r="G12" s="12">
        <v>33185</v>
      </c>
      <c r="H12" s="12">
        <v>16950</v>
      </c>
      <c r="I12" s="12">
        <v>16235</v>
      </c>
      <c r="J12" s="12">
        <v>526</v>
      </c>
      <c r="K12" s="13">
        <v>1.6</v>
      </c>
      <c r="L12" s="14">
        <v>4.3099999999999996</v>
      </c>
      <c r="M12" s="15">
        <v>104.4</v>
      </c>
      <c r="N12" s="16">
        <v>1845</v>
      </c>
      <c r="O12" s="17"/>
      <c r="P12" s="8"/>
      <c r="Q12" s="9">
        <v>22</v>
      </c>
      <c r="R12" s="6" t="s">
        <v>16</v>
      </c>
      <c r="S12" s="18">
        <v>1947</v>
      </c>
      <c r="T12" s="11">
        <v>20.184999999999999</v>
      </c>
      <c r="U12" s="12">
        <v>22159</v>
      </c>
      <c r="V12" s="12">
        <v>101139</v>
      </c>
      <c r="W12" s="12">
        <v>48905</v>
      </c>
      <c r="X12" s="12">
        <v>52234</v>
      </c>
      <c r="Y12" s="12">
        <v>8511</v>
      </c>
      <c r="Z12" s="13">
        <v>9.1999999999999993</v>
      </c>
      <c r="AA12" s="14">
        <v>4.5599999999999996</v>
      </c>
      <c r="AB12" s="15">
        <v>93.6</v>
      </c>
      <c r="AC12" s="16">
        <v>5011</v>
      </c>
      <c r="AD12" s="17"/>
      <c r="AE12" s="8"/>
      <c r="AF12" s="9">
        <v>4</v>
      </c>
      <c r="AG12" s="6" t="s">
        <v>16</v>
      </c>
      <c r="AH12" s="18">
        <v>1992</v>
      </c>
      <c r="AI12" s="11">
        <v>312.16000000000003</v>
      </c>
      <c r="AJ12" s="12">
        <v>148052</v>
      </c>
      <c r="AK12" s="12">
        <v>431879</v>
      </c>
      <c r="AL12" s="12">
        <v>216136</v>
      </c>
      <c r="AM12" s="12">
        <v>215743</v>
      </c>
      <c r="AN12" s="12">
        <v>3572</v>
      </c>
      <c r="AO12" s="13">
        <v>0.83398123308748162</v>
      </c>
      <c r="AP12" s="14">
        <v>2.92</v>
      </c>
      <c r="AQ12" s="15">
        <v>100.1</v>
      </c>
      <c r="AR12" s="16">
        <v>1384</v>
      </c>
      <c r="AS12" s="17"/>
    </row>
    <row r="13" spans="1:45" ht="15" customHeight="1" x14ac:dyDescent="0.15">
      <c r="A13" s="8"/>
      <c r="B13" s="9">
        <v>36</v>
      </c>
      <c r="C13" s="6" t="s">
        <v>16</v>
      </c>
      <c r="D13" s="18">
        <v>1903</v>
      </c>
      <c r="E13" s="11">
        <v>17.989999999999998</v>
      </c>
      <c r="F13" s="12">
        <v>7272</v>
      </c>
      <c r="G13" s="12">
        <v>35227</v>
      </c>
      <c r="H13" s="12">
        <v>18780</v>
      </c>
      <c r="I13" s="12">
        <v>16447</v>
      </c>
      <c r="J13" s="12">
        <v>2042</v>
      </c>
      <c r="K13" s="13">
        <v>6.2</v>
      </c>
      <c r="L13" s="14">
        <v>4.84</v>
      </c>
      <c r="M13" s="15">
        <v>114.2</v>
      </c>
      <c r="N13" s="16">
        <v>1958</v>
      </c>
      <c r="O13" s="17"/>
      <c r="P13" s="8"/>
      <c r="Q13" s="9">
        <v>23</v>
      </c>
      <c r="R13" s="6" t="s">
        <v>16</v>
      </c>
      <c r="S13" s="18">
        <v>1948</v>
      </c>
      <c r="T13" s="11">
        <v>20.184999999999999</v>
      </c>
      <c r="U13" s="12">
        <v>22539</v>
      </c>
      <c r="V13" s="12">
        <v>104294</v>
      </c>
      <c r="W13" s="12">
        <v>50865</v>
      </c>
      <c r="X13" s="12">
        <v>53429</v>
      </c>
      <c r="Y13" s="12">
        <v>3155</v>
      </c>
      <c r="Z13" s="13">
        <v>3.1</v>
      </c>
      <c r="AA13" s="14">
        <v>4.63</v>
      </c>
      <c r="AB13" s="15">
        <v>95.2</v>
      </c>
      <c r="AC13" s="16">
        <v>5167</v>
      </c>
      <c r="AD13" s="17"/>
      <c r="AE13" s="8"/>
      <c r="AF13" s="9">
        <v>5</v>
      </c>
      <c r="AG13" s="6" t="s">
        <v>16</v>
      </c>
      <c r="AH13" s="18">
        <v>1993</v>
      </c>
      <c r="AI13" s="11">
        <v>312.16000000000003</v>
      </c>
      <c r="AJ13" s="12">
        <v>150567</v>
      </c>
      <c r="AK13" s="12">
        <v>433299</v>
      </c>
      <c r="AL13" s="12">
        <v>216959</v>
      </c>
      <c r="AM13" s="12">
        <v>216340</v>
      </c>
      <c r="AN13" s="12">
        <v>1420</v>
      </c>
      <c r="AO13" s="13">
        <v>0.32879579697091083</v>
      </c>
      <c r="AP13" s="14">
        <v>2.88</v>
      </c>
      <c r="AQ13" s="15">
        <v>100.3</v>
      </c>
      <c r="AR13" s="16">
        <v>1388</v>
      </c>
      <c r="AS13" s="17"/>
    </row>
    <row r="14" spans="1:45" ht="15" customHeight="1" x14ac:dyDescent="0.15">
      <c r="A14" s="8"/>
      <c r="B14" s="9">
        <v>37</v>
      </c>
      <c r="C14" s="6" t="s">
        <v>16</v>
      </c>
      <c r="D14" s="18">
        <v>1904</v>
      </c>
      <c r="E14" s="11">
        <v>17.989999999999998</v>
      </c>
      <c r="F14" s="12">
        <v>7511</v>
      </c>
      <c r="G14" s="12">
        <v>36861</v>
      </c>
      <c r="H14" s="12">
        <v>19546</v>
      </c>
      <c r="I14" s="12">
        <v>17315</v>
      </c>
      <c r="J14" s="12">
        <v>1634</v>
      </c>
      <c r="K14" s="13">
        <v>4.5999999999999996</v>
      </c>
      <c r="L14" s="14">
        <v>4.91</v>
      </c>
      <c r="M14" s="15">
        <v>112.2</v>
      </c>
      <c r="N14" s="16">
        <v>2048</v>
      </c>
      <c r="O14" s="17"/>
      <c r="P14" s="8"/>
      <c r="Q14" s="9">
        <v>24</v>
      </c>
      <c r="R14" s="6" t="s">
        <v>16</v>
      </c>
      <c r="S14" s="18">
        <v>1949</v>
      </c>
      <c r="T14" s="11">
        <v>21.3</v>
      </c>
      <c r="U14" s="12">
        <v>23852</v>
      </c>
      <c r="V14" s="12">
        <v>108389</v>
      </c>
      <c r="W14" s="12">
        <v>52995</v>
      </c>
      <c r="X14" s="12">
        <v>55394</v>
      </c>
      <c r="Y14" s="12">
        <v>4095</v>
      </c>
      <c r="Z14" s="13">
        <v>3.9</v>
      </c>
      <c r="AA14" s="14">
        <v>4.54</v>
      </c>
      <c r="AB14" s="15">
        <v>95.7</v>
      </c>
      <c r="AC14" s="16">
        <v>5089</v>
      </c>
      <c r="AD14" s="17"/>
      <c r="AE14" s="8"/>
      <c r="AF14" s="9">
        <v>6</v>
      </c>
      <c r="AG14" s="6" t="s">
        <v>16</v>
      </c>
      <c r="AH14" s="18">
        <v>1994</v>
      </c>
      <c r="AI14" s="11">
        <v>312.16000000000003</v>
      </c>
      <c r="AJ14" s="12">
        <v>153070</v>
      </c>
      <c r="AK14" s="12">
        <v>434376</v>
      </c>
      <c r="AL14" s="12">
        <v>217482</v>
      </c>
      <c r="AM14" s="12">
        <v>216894</v>
      </c>
      <c r="AN14" s="12">
        <v>1077</v>
      </c>
      <c r="AO14" s="13">
        <v>0.24855815499228015</v>
      </c>
      <c r="AP14" s="14">
        <v>2.84</v>
      </c>
      <c r="AQ14" s="15">
        <v>100.3</v>
      </c>
      <c r="AR14" s="16">
        <v>1392</v>
      </c>
      <c r="AS14" s="17"/>
    </row>
    <row r="15" spans="1:45" ht="15" customHeight="1" x14ac:dyDescent="0.15">
      <c r="A15" s="8"/>
      <c r="B15" s="9">
        <v>38</v>
      </c>
      <c r="C15" s="6" t="s">
        <v>16</v>
      </c>
      <c r="D15" s="18">
        <v>1905</v>
      </c>
      <c r="E15" s="11">
        <v>17.989999999999998</v>
      </c>
      <c r="F15" s="12">
        <v>7642</v>
      </c>
      <c r="G15" s="12">
        <v>37651</v>
      </c>
      <c r="H15" s="12">
        <v>19965</v>
      </c>
      <c r="I15" s="12">
        <v>17686</v>
      </c>
      <c r="J15" s="12">
        <v>790</v>
      </c>
      <c r="K15" s="13">
        <v>2.1</v>
      </c>
      <c r="L15" s="14">
        <v>4.93</v>
      </c>
      <c r="M15" s="15">
        <v>112.9</v>
      </c>
      <c r="N15" s="16">
        <v>2093</v>
      </c>
      <c r="O15" s="17"/>
      <c r="P15" s="8"/>
      <c r="Q15" s="9">
        <v>25</v>
      </c>
      <c r="R15" s="6" t="s">
        <v>16</v>
      </c>
      <c r="S15" s="18">
        <v>1950</v>
      </c>
      <c r="T15" s="11">
        <v>21.3</v>
      </c>
      <c r="U15" s="12">
        <v>24390</v>
      </c>
      <c r="V15" s="12">
        <v>109704</v>
      </c>
      <c r="W15" s="12">
        <v>53451</v>
      </c>
      <c r="X15" s="12">
        <v>56253</v>
      </c>
      <c r="Y15" s="12">
        <v>1315</v>
      </c>
      <c r="Z15" s="13">
        <v>1.2</v>
      </c>
      <c r="AA15" s="14">
        <v>4.5</v>
      </c>
      <c r="AB15" s="15">
        <v>95</v>
      </c>
      <c r="AC15" s="16">
        <v>5020</v>
      </c>
      <c r="AD15" s="17"/>
      <c r="AE15" s="8"/>
      <c r="AF15" s="9">
        <v>7</v>
      </c>
      <c r="AG15" s="6" t="s">
        <v>16</v>
      </c>
      <c r="AH15" s="18">
        <v>1995</v>
      </c>
      <c r="AI15" s="11">
        <v>312.16000000000003</v>
      </c>
      <c r="AJ15" s="12">
        <v>155812</v>
      </c>
      <c r="AK15" s="12">
        <v>435654</v>
      </c>
      <c r="AL15" s="12">
        <v>218235</v>
      </c>
      <c r="AM15" s="12">
        <v>217419</v>
      </c>
      <c r="AN15" s="12">
        <v>1278</v>
      </c>
      <c r="AO15" s="13">
        <v>0.29421515000828774</v>
      </c>
      <c r="AP15" s="14">
        <v>2.8</v>
      </c>
      <c r="AQ15" s="15">
        <v>100.4</v>
      </c>
      <c r="AR15" s="16">
        <v>1396</v>
      </c>
      <c r="AS15" s="17"/>
    </row>
    <row r="16" spans="1:45" ht="15" customHeight="1" x14ac:dyDescent="0.15">
      <c r="A16" s="8"/>
      <c r="B16" s="9">
        <v>39</v>
      </c>
      <c r="C16" s="6" t="s">
        <v>16</v>
      </c>
      <c r="D16" s="18">
        <v>1906</v>
      </c>
      <c r="E16" s="11">
        <v>17.989999999999998</v>
      </c>
      <c r="F16" s="12">
        <v>7777</v>
      </c>
      <c r="G16" s="12">
        <v>38316</v>
      </c>
      <c r="H16" s="12">
        <v>20318</v>
      </c>
      <c r="I16" s="12">
        <v>17998</v>
      </c>
      <c r="J16" s="12">
        <v>665</v>
      </c>
      <c r="K16" s="13">
        <v>1.8</v>
      </c>
      <c r="L16" s="14">
        <v>4.93</v>
      </c>
      <c r="M16" s="15">
        <v>112.9</v>
      </c>
      <c r="N16" s="16">
        <v>2130</v>
      </c>
      <c r="O16" s="17"/>
      <c r="P16" s="8"/>
      <c r="Q16" s="9">
        <v>26</v>
      </c>
      <c r="R16" s="6" t="s">
        <v>16</v>
      </c>
      <c r="S16" s="18">
        <v>1951</v>
      </c>
      <c r="T16" s="11">
        <v>22.36</v>
      </c>
      <c r="U16" s="12">
        <v>24442</v>
      </c>
      <c r="V16" s="12">
        <v>109869</v>
      </c>
      <c r="W16" s="12">
        <v>53462</v>
      </c>
      <c r="X16" s="12">
        <v>56407</v>
      </c>
      <c r="Y16" s="12">
        <v>165</v>
      </c>
      <c r="Z16" s="13">
        <v>0.2</v>
      </c>
      <c r="AA16" s="14">
        <v>4.5</v>
      </c>
      <c r="AB16" s="15">
        <v>94.8</v>
      </c>
      <c r="AC16" s="16">
        <v>4913</v>
      </c>
      <c r="AD16" s="17"/>
      <c r="AE16" s="8"/>
      <c r="AF16" s="9">
        <v>8</v>
      </c>
      <c r="AG16" s="6" t="s">
        <v>16</v>
      </c>
      <c r="AH16" s="18">
        <v>1996</v>
      </c>
      <c r="AI16" s="11">
        <v>312.16000000000003</v>
      </c>
      <c r="AJ16" s="12">
        <v>156955</v>
      </c>
      <c r="AK16" s="12">
        <v>436165</v>
      </c>
      <c r="AL16" s="12">
        <v>218306</v>
      </c>
      <c r="AM16" s="12">
        <v>217859</v>
      </c>
      <c r="AN16" s="12">
        <v>511</v>
      </c>
      <c r="AO16" s="13">
        <v>0.1172949175262938</v>
      </c>
      <c r="AP16" s="14">
        <v>2.78</v>
      </c>
      <c r="AQ16" s="15">
        <v>100.2</v>
      </c>
      <c r="AR16" s="16">
        <v>1398</v>
      </c>
      <c r="AS16" s="17"/>
    </row>
    <row r="17" spans="1:52" ht="15" customHeight="1" x14ac:dyDescent="0.15">
      <c r="A17" s="8"/>
      <c r="B17" s="9">
        <v>40</v>
      </c>
      <c r="C17" s="6" t="s">
        <v>16</v>
      </c>
      <c r="D17" s="18">
        <v>1907</v>
      </c>
      <c r="E17" s="11">
        <v>17.989999999999998</v>
      </c>
      <c r="F17" s="12">
        <v>8996</v>
      </c>
      <c r="G17" s="12">
        <v>44321</v>
      </c>
      <c r="H17" s="12">
        <v>23502</v>
      </c>
      <c r="I17" s="12">
        <v>20819</v>
      </c>
      <c r="J17" s="12">
        <v>6005</v>
      </c>
      <c r="K17" s="13">
        <v>15.7</v>
      </c>
      <c r="L17" s="14">
        <v>4.93</v>
      </c>
      <c r="M17" s="15">
        <v>112.9</v>
      </c>
      <c r="N17" s="16">
        <v>2464</v>
      </c>
      <c r="O17" s="17"/>
      <c r="P17" s="8"/>
      <c r="Q17" s="9">
        <v>27</v>
      </c>
      <c r="R17" s="6" t="s">
        <v>16</v>
      </c>
      <c r="S17" s="18">
        <v>1952</v>
      </c>
      <c r="T17" s="11">
        <v>31.065999999999999</v>
      </c>
      <c r="U17" s="12">
        <v>28376</v>
      </c>
      <c r="V17" s="12">
        <v>127670</v>
      </c>
      <c r="W17" s="12">
        <v>62393</v>
      </c>
      <c r="X17" s="12">
        <v>65277</v>
      </c>
      <c r="Y17" s="12">
        <v>17801</v>
      </c>
      <c r="Z17" s="13">
        <v>16.2</v>
      </c>
      <c r="AA17" s="14">
        <v>4.5</v>
      </c>
      <c r="AB17" s="15">
        <v>95.6</v>
      </c>
      <c r="AC17" s="16">
        <v>4109</v>
      </c>
      <c r="AD17" s="17"/>
      <c r="AE17" s="8"/>
      <c r="AF17" s="9">
        <v>9</v>
      </c>
      <c r="AG17" s="6" t="s">
        <v>16</v>
      </c>
      <c r="AH17" s="18">
        <v>1997</v>
      </c>
      <c r="AI17" s="11">
        <v>312.16000000000003</v>
      </c>
      <c r="AJ17" s="12">
        <v>160459</v>
      </c>
      <c r="AK17" s="12">
        <v>439140</v>
      </c>
      <c r="AL17" s="12">
        <v>219958</v>
      </c>
      <c r="AM17" s="12">
        <v>219182</v>
      </c>
      <c r="AN17" s="12">
        <v>2975</v>
      </c>
      <c r="AO17" s="13">
        <v>0.68208132243531694</v>
      </c>
      <c r="AP17" s="14">
        <v>2.74</v>
      </c>
      <c r="AQ17" s="15">
        <v>100.4</v>
      </c>
      <c r="AR17" s="16">
        <v>1407</v>
      </c>
      <c r="AS17" s="17"/>
    </row>
    <row r="18" spans="1:52" ht="15" customHeight="1" x14ac:dyDescent="0.15">
      <c r="A18" s="8"/>
      <c r="B18" s="9">
        <v>41</v>
      </c>
      <c r="C18" s="6" t="s">
        <v>16</v>
      </c>
      <c r="D18" s="18">
        <v>1908</v>
      </c>
      <c r="E18" s="11">
        <v>17.989999999999998</v>
      </c>
      <c r="F18" s="12">
        <v>9691</v>
      </c>
      <c r="G18" s="12">
        <v>46551</v>
      </c>
      <c r="H18" s="12">
        <v>23221</v>
      </c>
      <c r="I18" s="12">
        <v>23330</v>
      </c>
      <c r="J18" s="12">
        <v>2230</v>
      </c>
      <c r="K18" s="13">
        <v>5</v>
      </c>
      <c r="L18" s="14">
        <v>4.8</v>
      </c>
      <c r="M18" s="15">
        <v>99.5</v>
      </c>
      <c r="N18" s="16">
        <v>2588</v>
      </c>
      <c r="O18" s="17"/>
      <c r="P18" s="8"/>
      <c r="Q18" s="9">
        <v>28</v>
      </c>
      <c r="R18" s="6" t="s">
        <v>16</v>
      </c>
      <c r="S18" s="18">
        <v>1953</v>
      </c>
      <c r="T18" s="11">
        <v>31.187000000000001</v>
      </c>
      <c r="U18" s="12">
        <v>29472</v>
      </c>
      <c r="V18" s="12">
        <v>130842</v>
      </c>
      <c r="W18" s="12">
        <v>63789</v>
      </c>
      <c r="X18" s="12">
        <v>67053</v>
      </c>
      <c r="Y18" s="12">
        <v>3172</v>
      </c>
      <c r="Z18" s="13">
        <v>2.5</v>
      </c>
      <c r="AA18" s="14">
        <v>4.4400000000000004</v>
      </c>
      <c r="AB18" s="15">
        <v>95.1</v>
      </c>
      <c r="AC18" s="16">
        <v>4195</v>
      </c>
      <c r="AD18" s="17"/>
      <c r="AE18" s="8"/>
      <c r="AF18" s="9">
        <v>10</v>
      </c>
      <c r="AG18" s="6" t="s">
        <v>16</v>
      </c>
      <c r="AH18" s="18">
        <v>1998</v>
      </c>
      <c r="AI18" s="11">
        <v>312.16000000000003</v>
      </c>
      <c r="AJ18" s="12">
        <v>163396</v>
      </c>
      <c r="AK18" s="12">
        <v>441109</v>
      </c>
      <c r="AL18" s="12">
        <v>220793</v>
      </c>
      <c r="AM18" s="12">
        <v>220316</v>
      </c>
      <c r="AN18" s="12">
        <v>1969</v>
      </c>
      <c r="AO18" s="13">
        <v>0.44837637199981784</v>
      </c>
      <c r="AP18" s="14">
        <v>2.7</v>
      </c>
      <c r="AQ18" s="15">
        <v>100.2</v>
      </c>
      <c r="AR18" s="16">
        <v>1413</v>
      </c>
      <c r="AS18" s="17"/>
    </row>
    <row r="19" spans="1:52" ht="15" customHeight="1" x14ac:dyDescent="0.15">
      <c r="A19" s="8"/>
      <c r="B19" s="9">
        <v>42</v>
      </c>
      <c r="C19" s="6" t="s">
        <v>16</v>
      </c>
      <c r="D19" s="18">
        <v>1909</v>
      </c>
      <c r="E19" s="11">
        <v>17.989999999999998</v>
      </c>
      <c r="F19" s="12">
        <v>9982</v>
      </c>
      <c r="G19" s="12">
        <v>47878</v>
      </c>
      <c r="H19" s="12">
        <v>24011</v>
      </c>
      <c r="I19" s="12">
        <v>23867</v>
      </c>
      <c r="J19" s="12">
        <v>1327</v>
      </c>
      <c r="K19" s="13">
        <v>2.9</v>
      </c>
      <c r="L19" s="14">
        <v>4.8</v>
      </c>
      <c r="M19" s="15">
        <v>100.6</v>
      </c>
      <c r="N19" s="16">
        <v>2661</v>
      </c>
      <c r="O19" s="17"/>
      <c r="P19" s="8"/>
      <c r="Q19" s="9">
        <v>29</v>
      </c>
      <c r="R19" s="6" t="s">
        <v>16</v>
      </c>
      <c r="S19" s="18">
        <v>1954</v>
      </c>
      <c r="T19" s="11">
        <v>271.55700000000002</v>
      </c>
      <c r="U19" s="12">
        <v>41550</v>
      </c>
      <c r="V19" s="12">
        <v>198982</v>
      </c>
      <c r="W19" s="12">
        <v>97654</v>
      </c>
      <c r="X19" s="12">
        <v>101328</v>
      </c>
      <c r="Y19" s="12">
        <v>68140</v>
      </c>
      <c r="Z19" s="13">
        <v>52.1</v>
      </c>
      <c r="AA19" s="14">
        <v>4.79</v>
      </c>
      <c r="AB19" s="15">
        <v>96.4</v>
      </c>
      <c r="AC19" s="16">
        <v>733</v>
      </c>
      <c r="AD19" s="17"/>
      <c r="AE19" s="8"/>
      <c r="AF19" s="9">
        <v>11</v>
      </c>
      <c r="AG19" s="6" t="s">
        <v>16</v>
      </c>
      <c r="AH19" s="18">
        <v>1999</v>
      </c>
      <c r="AI19" s="11">
        <v>312.16000000000003</v>
      </c>
      <c r="AJ19" s="12">
        <v>166553</v>
      </c>
      <c r="AK19" s="12">
        <v>443297</v>
      </c>
      <c r="AL19" s="12">
        <v>221762</v>
      </c>
      <c r="AM19" s="12">
        <v>221535</v>
      </c>
      <c r="AN19" s="12">
        <v>2188</v>
      </c>
      <c r="AO19" s="13">
        <v>0.49602252504483024</v>
      </c>
      <c r="AP19" s="14">
        <v>2.6615972092967404</v>
      </c>
      <c r="AQ19" s="15">
        <v>100.10246687882275</v>
      </c>
      <c r="AR19" s="16">
        <v>1420.0954638646847</v>
      </c>
      <c r="AS19" s="17"/>
    </row>
    <row r="20" spans="1:52" ht="15" customHeight="1" x14ac:dyDescent="0.15">
      <c r="A20" s="8"/>
      <c r="B20" s="9">
        <v>43</v>
      </c>
      <c r="C20" s="6" t="s">
        <v>16</v>
      </c>
      <c r="D20" s="18">
        <v>1910</v>
      </c>
      <c r="E20" s="11">
        <v>17.989999999999998</v>
      </c>
      <c r="F20" s="12">
        <v>10177</v>
      </c>
      <c r="G20" s="12">
        <v>49355</v>
      </c>
      <c r="H20" s="12">
        <v>24713</v>
      </c>
      <c r="I20" s="12">
        <v>24642</v>
      </c>
      <c r="J20" s="12">
        <v>1477</v>
      </c>
      <c r="K20" s="13">
        <v>3.1</v>
      </c>
      <c r="L20" s="14">
        <v>4.8499999999999996</v>
      </c>
      <c r="M20" s="15">
        <v>100.3</v>
      </c>
      <c r="N20" s="16">
        <v>2743</v>
      </c>
      <c r="O20" s="17"/>
      <c r="P20" s="8"/>
      <c r="Q20" s="9">
        <v>30</v>
      </c>
      <c r="R20" s="6" t="s">
        <v>16</v>
      </c>
      <c r="S20" s="18">
        <v>1955</v>
      </c>
      <c r="T20" s="11">
        <v>312.85700000000003</v>
      </c>
      <c r="U20" s="12">
        <v>45143</v>
      </c>
      <c r="V20" s="12">
        <v>227827</v>
      </c>
      <c r="W20" s="12">
        <v>113278</v>
      </c>
      <c r="X20" s="12">
        <v>114549</v>
      </c>
      <c r="Y20" s="12">
        <v>28845</v>
      </c>
      <c r="Z20" s="13">
        <v>14.5</v>
      </c>
      <c r="AA20" s="14">
        <v>5.05</v>
      </c>
      <c r="AB20" s="15">
        <v>98.9</v>
      </c>
      <c r="AC20" s="16">
        <v>728</v>
      </c>
      <c r="AD20" s="17"/>
      <c r="AE20" s="8"/>
      <c r="AF20" s="9">
        <v>12</v>
      </c>
      <c r="AG20" s="8" t="s">
        <v>16</v>
      </c>
      <c r="AH20" s="18">
        <v>2000</v>
      </c>
      <c r="AI20" s="11">
        <v>312.16000000000003</v>
      </c>
      <c r="AJ20" s="12">
        <v>169024</v>
      </c>
      <c r="AK20" s="12">
        <v>444555</v>
      </c>
      <c r="AL20" s="12">
        <v>222159</v>
      </c>
      <c r="AM20" s="12">
        <v>222396</v>
      </c>
      <c r="AN20" s="12">
        <v>1258</v>
      </c>
      <c r="AO20" s="13">
        <v>0.28378265587179702</v>
      </c>
      <c r="AP20" s="14">
        <v>2.6301294490723213</v>
      </c>
      <c r="AQ20" s="13">
        <v>99.893433335131931</v>
      </c>
      <c r="AR20" s="12">
        <v>1424.1254484879548</v>
      </c>
      <c r="AS20" s="17"/>
    </row>
    <row r="21" spans="1:52" ht="15" customHeight="1" x14ac:dyDescent="0.15">
      <c r="A21" s="8"/>
      <c r="B21" s="9">
        <v>44</v>
      </c>
      <c r="C21" s="6" t="s">
        <v>16</v>
      </c>
      <c r="D21" s="18">
        <v>1911</v>
      </c>
      <c r="E21" s="11">
        <v>17.989999999999998</v>
      </c>
      <c r="F21" s="12">
        <v>10535</v>
      </c>
      <c r="G21" s="12">
        <v>50885</v>
      </c>
      <c r="H21" s="12">
        <v>25494</v>
      </c>
      <c r="I21" s="12">
        <v>25391</v>
      </c>
      <c r="J21" s="12">
        <v>1530</v>
      </c>
      <c r="K21" s="13">
        <v>3.1</v>
      </c>
      <c r="L21" s="14">
        <v>4.83</v>
      </c>
      <c r="M21" s="15">
        <v>100.4</v>
      </c>
      <c r="N21" s="16">
        <v>2829</v>
      </c>
      <c r="O21" s="17"/>
      <c r="P21" s="8"/>
      <c r="Q21" s="9">
        <v>31</v>
      </c>
      <c r="R21" s="6" t="s">
        <v>16</v>
      </c>
      <c r="S21" s="18">
        <v>1956</v>
      </c>
      <c r="T21" s="11">
        <v>312.85700000000003</v>
      </c>
      <c r="U21" s="12">
        <v>45951</v>
      </c>
      <c r="V21" s="12">
        <v>229733</v>
      </c>
      <c r="W21" s="12">
        <v>114234</v>
      </c>
      <c r="X21" s="12">
        <v>115499</v>
      </c>
      <c r="Y21" s="12">
        <v>1906</v>
      </c>
      <c r="Z21" s="13">
        <v>0.8</v>
      </c>
      <c r="AA21" s="14">
        <v>5</v>
      </c>
      <c r="AB21" s="15">
        <v>98.9</v>
      </c>
      <c r="AC21" s="16">
        <v>734</v>
      </c>
      <c r="AD21" s="17"/>
      <c r="AE21" s="8"/>
      <c r="AF21" s="9">
        <v>13</v>
      </c>
      <c r="AG21" s="8" t="s">
        <v>16</v>
      </c>
      <c r="AH21" s="19">
        <v>2001</v>
      </c>
      <c r="AI21" s="20">
        <v>312.16000000000003</v>
      </c>
      <c r="AJ21" s="12">
        <v>168136</v>
      </c>
      <c r="AK21" s="12">
        <v>444476</v>
      </c>
      <c r="AL21" s="12">
        <v>222410</v>
      </c>
      <c r="AM21" s="12">
        <v>222066</v>
      </c>
      <c r="AN21" s="12">
        <v>-79</v>
      </c>
      <c r="AO21" s="13">
        <v>-1.7770579568332376E-2</v>
      </c>
      <c r="AP21" s="14">
        <v>2.6435504591521148</v>
      </c>
      <c r="AQ21" s="13">
        <v>100.15490890095737</v>
      </c>
      <c r="AR21" s="12">
        <v>1423.8723731419784</v>
      </c>
      <c r="AS21" s="17"/>
      <c r="AT21" s="8"/>
      <c r="AU21" s="8"/>
      <c r="AV21" s="8"/>
      <c r="AW21" s="8"/>
      <c r="AX21" s="8"/>
      <c r="AY21" s="8"/>
      <c r="AZ21" s="8"/>
    </row>
    <row r="22" spans="1:52" ht="15" customHeight="1" x14ac:dyDescent="0.15">
      <c r="A22" s="8" t="s">
        <v>19</v>
      </c>
      <c r="B22" s="9" t="s">
        <v>20</v>
      </c>
      <c r="C22" s="6" t="s">
        <v>16</v>
      </c>
      <c r="D22" s="18">
        <v>1912</v>
      </c>
      <c r="E22" s="11">
        <v>17.989999999999998</v>
      </c>
      <c r="F22" s="12">
        <v>10857</v>
      </c>
      <c r="G22" s="12">
        <v>52421</v>
      </c>
      <c r="H22" s="12">
        <v>26227</v>
      </c>
      <c r="I22" s="12">
        <v>26194</v>
      </c>
      <c r="J22" s="12">
        <v>1536</v>
      </c>
      <c r="K22" s="13">
        <v>3</v>
      </c>
      <c r="L22" s="14">
        <v>4.83</v>
      </c>
      <c r="M22" s="15">
        <v>100.1</v>
      </c>
      <c r="N22" s="16">
        <v>2914</v>
      </c>
      <c r="O22" s="17"/>
      <c r="P22" s="8"/>
      <c r="Q22" s="9">
        <v>32</v>
      </c>
      <c r="R22" s="6" t="s">
        <v>16</v>
      </c>
      <c r="S22" s="18">
        <v>1957</v>
      </c>
      <c r="T22" s="11">
        <v>312.52999999999997</v>
      </c>
      <c r="U22" s="12">
        <v>47327</v>
      </c>
      <c r="V22" s="12">
        <v>232819</v>
      </c>
      <c r="W22" s="12">
        <v>115532</v>
      </c>
      <c r="X22" s="12">
        <v>117287</v>
      </c>
      <c r="Y22" s="12">
        <v>3086</v>
      </c>
      <c r="Z22" s="13">
        <v>1.3</v>
      </c>
      <c r="AA22" s="14">
        <v>4.92</v>
      </c>
      <c r="AB22" s="15">
        <v>98.5</v>
      </c>
      <c r="AC22" s="16">
        <v>745</v>
      </c>
      <c r="AD22" s="17"/>
      <c r="AE22" s="8"/>
      <c r="AF22" s="9">
        <v>14</v>
      </c>
      <c r="AG22" s="8" t="s">
        <v>0</v>
      </c>
      <c r="AH22" s="18">
        <v>2002</v>
      </c>
      <c r="AI22" s="11">
        <v>312.16000000000003</v>
      </c>
      <c r="AJ22" s="12">
        <v>171196</v>
      </c>
      <c r="AK22" s="12">
        <v>446092</v>
      </c>
      <c r="AL22" s="12">
        <v>223047</v>
      </c>
      <c r="AM22" s="12">
        <v>223045</v>
      </c>
      <c r="AN22" s="12">
        <v>1616</v>
      </c>
      <c r="AO22" s="13">
        <v>0.36357418623277749</v>
      </c>
      <c r="AP22" s="14">
        <v>2.6057384518329867</v>
      </c>
      <c r="AQ22" s="13">
        <v>100.00089668004215</v>
      </c>
      <c r="AR22" s="12">
        <v>1429.0492055356226</v>
      </c>
      <c r="AS22" s="17"/>
      <c r="AT22" s="8"/>
      <c r="AU22" s="8"/>
      <c r="AV22" s="8"/>
      <c r="AW22" s="8"/>
      <c r="AX22" s="8"/>
      <c r="AY22" s="8"/>
      <c r="AZ22" s="8"/>
    </row>
    <row r="23" spans="1:52" ht="15" customHeight="1" x14ac:dyDescent="0.15">
      <c r="A23" s="8"/>
      <c r="B23" s="9">
        <v>2</v>
      </c>
      <c r="C23" s="6" t="s">
        <v>16</v>
      </c>
      <c r="D23" s="18">
        <v>1913</v>
      </c>
      <c r="E23" s="11">
        <v>17.989999999999998</v>
      </c>
      <c r="F23" s="12">
        <v>10976</v>
      </c>
      <c r="G23" s="12">
        <v>53204</v>
      </c>
      <c r="H23" s="12">
        <v>26398</v>
      </c>
      <c r="I23" s="12">
        <v>26806</v>
      </c>
      <c r="J23" s="12">
        <v>783</v>
      </c>
      <c r="K23" s="13">
        <v>1.5</v>
      </c>
      <c r="L23" s="14">
        <v>4.8499999999999996</v>
      </c>
      <c r="M23" s="15">
        <v>98.5</v>
      </c>
      <c r="N23" s="16">
        <v>2957</v>
      </c>
      <c r="O23" s="17"/>
      <c r="P23" s="8"/>
      <c r="Q23" s="9">
        <v>33</v>
      </c>
      <c r="R23" s="6" t="s">
        <v>16</v>
      </c>
      <c r="S23" s="18">
        <v>1958</v>
      </c>
      <c r="T23" s="11">
        <v>312.52999999999997</v>
      </c>
      <c r="U23" s="12">
        <v>48518</v>
      </c>
      <c r="V23" s="12">
        <v>235557</v>
      </c>
      <c r="W23" s="12">
        <v>116842</v>
      </c>
      <c r="X23" s="12">
        <v>118715</v>
      </c>
      <c r="Y23" s="12">
        <v>2738</v>
      </c>
      <c r="Z23" s="13">
        <v>1.2</v>
      </c>
      <c r="AA23" s="14">
        <v>4.8600000000000003</v>
      </c>
      <c r="AB23" s="15">
        <v>98.4</v>
      </c>
      <c r="AC23" s="16">
        <v>754</v>
      </c>
      <c r="AD23" s="17"/>
      <c r="AE23" s="8"/>
      <c r="AF23" s="9">
        <v>15</v>
      </c>
      <c r="AG23" s="8" t="s">
        <v>16</v>
      </c>
      <c r="AH23" s="18">
        <v>2003</v>
      </c>
      <c r="AI23" s="11">
        <v>312.16000000000003</v>
      </c>
      <c r="AJ23" s="12">
        <v>174952</v>
      </c>
      <c r="AK23" s="12">
        <v>448609</v>
      </c>
      <c r="AL23" s="12">
        <v>224208</v>
      </c>
      <c r="AM23" s="12">
        <v>224401</v>
      </c>
      <c r="AN23" s="12">
        <v>2517</v>
      </c>
      <c r="AO23" s="13">
        <v>0.56423338683500268</v>
      </c>
      <c r="AP23" s="14">
        <v>2.5641833188531713</v>
      </c>
      <c r="AQ23" s="13">
        <v>99.913993253149485</v>
      </c>
      <c r="AR23" s="12">
        <v>1437.112378267555</v>
      </c>
      <c r="AS23" s="17"/>
      <c r="AT23" s="8"/>
      <c r="AU23" s="8"/>
      <c r="AV23" s="8"/>
      <c r="AW23" s="8"/>
      <c r="AX23" s="8"/>
      <c r="AY23" s="8"/>
      <c r="AZ23" s="8"/>
    </row>
    <row r="24" spans="1:52" ht="15" customHeight="1" x14ac:dyDescent="0.15">
      <c r="A24" s="8"/>
      <c r="B24" s="9">
        <v>3</v>
      </c>
      <c r="C24" s="6" t="s">
        <v>16</v>
      </c>
      <c r="D24" s="18">
        <v>1914</v>
      </c>
      <c r="E24" s="11">
        <v>17.989999999999998</v>
      </c>
      <c r="F24" s="12">
        <v>11338</v>
      </c>
      <c r="G24" s="12">
        <v>54958</v>
      </c>
      <c r="H24" s="12">
        <v>27140</v>
      </c>
      <c r="I24" s="12">
        <v>27818</v>
      </c>
      <c r="J24" s="12">
        <v>1754</v>
      </c>
      <c r="K24" s="13">
        <v>3.3</v>
      </c>
      <c r="L24" s="14">
        <v>4.8499999999999996</v>
      </c>
      <c r="M24" s="15">
        <v>97.6</v>
      </c>
      <c r="N24" s="16">
        <v>3055</v>
      </c>
      <c r="O24" s="17"/>
      <c r="P24" s="8"/>
      <c r="Q24" s="9">
        <v>34</v>
      </c>
      <c r="R24" s="6" t="s">
        <v>16</v>
      </c>
      <c r="S24" s="18">
        <v>1959</v>
      </c>
      <c r="T24" s="11">
        <v>312.52999999999997</v>
      </c>
      <c r="U24" s="12">
        <v>49931</v>
      </c>
      <c r="V24" s="12">
        <v>238358</v>
      </c>
      <c r="W24" s="12">
        <v>118191</v>
      </c>
      <c r="X24" s="12">
        <v>120167</v>
      </c>
      <c r="Y24" s="12">
        <v>2801</v>
      </c>
      <c r="Z24" s="13">
        <v>1.2</v>
      </c>
      <c r="AA24" s="14">
        <v>4.7699999999999996</v>
      </c>
      <c r="AB24" s="15">
        <v>98.4</v>
      </c>
      <c r="AC24" s="16">
        <v>763</v>
      </c>
      <c r="AD24" s="17"/>
      <c r="AE24" s="8"/>
      <c r="AF24" s="9">
        <v>16</v>
      </c>
      <c r="AG24" s="8" t="s">
        <v>16</v>
      </c>
      <c r="AH24" s="18">
        <v>2004</v>
      </c>
      <c r="AI24" s="11">
        <v>312.16000000000003</v>
      </c>
      <c r="AJ24" s="12">
        <v>178300</v>
      </c>
      <c r="AK24" s="12">
        <v>450384</v>
      </c>
      <c r="AL24" s="12">
        <v>225102</v>
      </c>
      <c r="AM24" s="12">
        <v>225282</v>
      </c>
      <c r="AN24" s="12">
        <v>1775</v>
      </c>
      <c r="AO24" s="13">
        <v>0.39566749663961265</v>
      </c>
      <c r="AP24" s="14">
        <v>2.5259899046550758</v>
      </c>
      <c r="AQ24" s="13">
        <v>99.920100141156425</v>
      </c>
      <c r="AR24" s="12">
        <v>1442.7985648385443</v>
      </c>
      <c r="AS24" s="17"/>
      <c r="AT24" s="8"/>
      <c r="AU24" s="8"/>
      <c r="AV24" s="8"/>
      <c r="AW24" s="8"/>
      <c r="AX24" s="8"/>
      <c r="AY24" s="8"/>
      <c r="AZ24" s="8"/>
    </row>
    <row r="25" spans="1:52" ht="15" customHeight="1" x14ac:dyDescent="0.15">
      <c r="A25" s="8"/>
      <c r="B25" s="9">
        <v>4</v>
      </c>
      <c r="C25" s="6" t="s">
        <v>16</v>
      </c>
      <c r="D25" s="18">
        <v>1915</v>
      </c>
      <c r="E25" s="11">
        <v>17.989999999999998</v>
      </c>
      <c r="F25" s="12">
        <v>11690</v>
      </c>
      <c r="G25" s="12">
        <v>57132</v>
      </c>
      <c r="H25" s="12">
        <v>28173</v>
      </c>
      <c r="I25" s="12">
        <v>28959</v>
      </c>
      <c r="J25" s="12">
        <v>2174</v>
      </c>
      <c r="K25" s="13">
        <v>4</v>
      </c>
      <c r="L25" s="14">
        <v>4.8899999999999997</v>
      </c>
      <c r="M25" s="15">
        <v>97.3</v>
      </c>
      <c r="N25" s="16">
        <v>3175</v>
      </c>
      <c r="O25" s="17"/>
      <c r="P25" s="8"/>
      <c r="Q25" s="9">
        <v>35</v>
      </c>
      <c r="R25" s="6" t="s">
        <v>16</v>
      </c>
      <c r="S25" s="18">
        <v>1960</v>
      </c>
      <c r="T25" s="11">
        <v>312.52999999999997</v>
      </c>
      <c r="U25" s="12">
        <v>52819</v>
      </c>
      <c r="V25" s="12">
        <v>239749</v>
      </c>
      <c r="W25" s="12">
        <v>118200</v>
      </c>
      <c r="X25" s="12">
        <v>121549</v>
      </c>
      <c r="Y25" s="12">
        <v>1391</v>
      </c>
      <c r="Z25" s="13">
        <v>0.6</v>
      </c>
      <c r="AA25" s="14">
        <v>4.54</v>
      </c>
      <c r="AB25" s="15">
        <v>97.2</v>
      </c>
      <c r="AC25" s="16">
        <v>767</v>
      </c>
      <c r="AD25" s="17"/>
      <c r="AE25" s="8"/>
      <c r="AF25" s="9">
        <v>17</v>
      </c>
      <c r="AG25" s="8" t="s">
        <v>16</v>
      </c>
      <c r="AH25" s="18">
        <v>2005</v>
      </c>
      <c r="AI25" s="11">
        <v>312.16000000000003</v>
      </c>
      <c r="AJ25" s="12">
        <v>182020</v>
      </c>
      <c r="AK25" s="12">
        <v>453210</v>
      </c>
      <c r="AL25" s="12">
        <v>226698</v>
      </c>
      <c r="AM25" s="12">
        <v>226512</v>
      </c>
      <c r="AN25" s="12">
        <v>2826</v>
      </c>
      <c r="AO25" s="13">
        <v>0.6274645635724182</v>
      </c>
      <c r="AP25" s="14">
        <v>2.489891220744973</v>
      </c>
      <c r="AQ25" s="13">
        <v>100.08211485484213</v>
      </c>
      <c r="AR25" s="12">
        <v>1451.8516145566375</v>
      </c>
      <c r="AS25" s="17"/>
      <c r="AT25" s="8"/>
      <c r="AU25" s="8"/>
      <c r="AV25" s="8"/>
      <c r="AW25" s="8"/>
      <c r="AX25" s="8"/>
      <c r="AY25" s="8"/>
      <c r="AZ25" s="8"/>
    </row>
    <row r="26" spans="1:52" ht="15" customHeight="1" x14ac:dyDescent="0.15">
      <c r="A26" s="8"/>
      <c r="B26" s="9">
        <v>5</v>
      </c>
      <c r="C26" s="6" t="s">
        <v>16</v>
      </c>
      <c r="D26" s="18">
        <v>1916</v>
      </c>
      <c r="E26" s="11">
        <v>17.989999999999998</v>
      </c>
      <c r="F26" s="12">
        <v>12017</v>
      </c>
      <c r="G26" s="12">
        <v>58735</v>
      </c>
      <c r="H26" s="12">
        <v>29030</v>
      </c>
      <c r="I26" s="12">
        <v>29705</v>
      </c>
      <c r="J26" s="12">
        <v>1603</v>
      </c>
      <c r="K26" s="13">
        <v>2.8</v>
      </c>
      <c r="L26" s="14">
        <v>4.8899999999999997</v>
      </c>
      <c r="M26" s="15">
        <v>97.7</v>
      </c>
      <c r="N26" s="16">
        <v>3265</v>
      </c>
      <c r="O26" s="17"/>
      <c r="P26" s="8"/>
      <c r="Q26" s="9">
        <v>36</v>
      </c>
      <c r="R26" s="6" t="s">
        <v>16</v>
      </c>
      <c r="S26" s="18">
        <v>1961</v>
      </c>
      <c r="T26" s="11">
        <v>312.52999999999997</v>
      </c>
      <c r="U26" s="12">
        <v>55087</v>
      </c>
      <c r="V26" s="12">
        <v>243833</v>
      </c>
      <c r="W26" s="12">
        <v>120186</v>
      </c>
      <c r="X26" s="12">
        <v>123647</v>
      </c>
      <c r="Y26" s="12">
        <v>4084</v>
      </c>
      <c r="Z26" s="13">
        <v>1.7</v>
      </c>
      <c r="AA26" s="14">
        <v>4.43</v>
      </c>
      <c r="AB26" s="15">
        <v>97.2</v>
      </c>
      <c r="AC26" s="16">
        <v>780</v>
      </c>
      <c r="AD26" s="17"/>
      <c r="AE26" s="8"/>
      <c r="AF26" s="9">
        <v>18</v>
      </c>
      <c r="AG26" s="8" t="s">
        <v>16</v>
      </c>
      <c r="AH26" s="18">
        <v>2006</v>
      </c>
      <c r="AI26" s="11">
        <v>312.16000000000003</v>
      </c>
      <c r="AJ26" s="12">
        <v>183132</v>
      </c>
      <c r="AK26" s="12">
        <v>458185</v>
      </c>
      <c r="AL26" s="12">
        <v>229212</v>
      </c>
      <c r="AM26" s="12">
        <v>228973</v>
      </c>
      <c r="AN26" s="12">
        <v>4975</v>
      </c>
      <c r="AO26" s="13">
        <v>1.0977251163919595</v>
      </c>
      <c r="AP26" s="14">
        <v>2.5019384924535308</v>
      </c>
      <c r="AQ26" s="13">
        <v>100.10437911893541</v>
      </c>
      <c r="AR26" s="12">
        <v>1467.7889543823678</v>
      </c>
      <c r="AS26" s="17"/>
      <c r="AT26" s="8"/>
      <c r="AU26" s="8"/>
      <c r="AV26" s="8"/>
      <c r="AW26" s="8"/>
      <c r="AX26" s="8"/>
      <c r="AY26" s="8"/>
      <c r="AZ26" s="8"/>
    </row>
    <row r="27" spans="1:52" ht="15" customHeight="1" x14ac:dyDescent="0.15">
      <c r="A27" s="8"/>
      <c r="B27" s="9">
        <v>6</v>
      </c>
      <c r="C27" s="6" t="s">
        <v>16</v>
      </c>
      <c r="D27" s="18">
        <v>1917</v>
      </c>
      <c r="E27" s="11">
        <v>17.989999999999998</v>
      </c>
      <c r="F27" s="12">
        <v>12321</v>
      </c>
      <c r="G27" s="12">
        <v>60193</v>
      </c>
      <c r="H27" s="12">
        <v>29724</v>
      </c>
      <c r="I27" s="12">
        <v>30469</v>
      </c>
      <c r="J27" s="12">
        <v>1458</v>
      </c>
      <c r="K27" s="13">
        <v>2.5</v>
      </c>
      <c r="L27" s="14">
        <v>4.8899999999999997</v>
      </c>
      <c r="M27" s="15">
        <v>97.6</v>
      </c>
      <c r="N27" s="16">
        <v>3345</v>
      </c>
      <c r="O27" s="17"/>
      <c r="P27" s="8"/>
      <c r="Q27" s="9">
        <v>37</v>
      </c>
      <c r="R27" s="6" t="s">
        <v>16</v>
      </c>
      <c r="S27" s="18">
        <v>1962</v>
      </c>
      <c r="T27" s="11">
        <v>312.52999999999997</v>
      </c>
      <c r="U27" s="12">
        <v>57840</v>
      </c>
      <c r="V27" s="12">
        <v>248917</v>
      </c>
      <c r="W27" s="12">
        <v>122733</v>
      </c>
      <c r="X27" s="12">
        <v>126184</v>
      </c>
      <c r="Y27" s="12">
        <v>5084</v>
      </c>
      <c r="Z27" s="13">
        <v>2.1</v>
      </c>
      <c r="AA27" s="14">
        <v>4.3</v>
      </c>
      <c r="AB27" s="15">
        <v>97.3</v>
      </c>
      <c r="AC27" s="16">
        <v>797</v>
      </c>
      <c r="AD27" s="17"/>
      <c r="AE27" s="8"/>
      <c r="AF27" s="9">
        <v>19</v>
      </c>
      <c r="AG27" s="8" t="s">
        <v>1</v>
      </c>
      <c r="AH27" s="18">
        <v>2007</v>
      </c>
      <c r="AI27" s="11">
        <v>312.16000000000003</v>
      </c>
      <c r="AJ27" s="12">
        <v>186990</v>
      </c>
      <c r="AK27" s="12">
        <v>460610</v>
      </c>
      <c r="AL27" s="12">
        <v>230342</v>
      </c>
      <c r="AM27" s="12">
        <v>230268</v>
      </c>
      <c r="AN27" s="12">
        <v>2425</v>
      </c>
      <c r="AO27" s="13">
        <v>0.52926219758394533</v>
      </c>
      <c r="AP27" s="14">
        <v>2.4632868067811113</v>
      </c>
      <c r="AQ27" s="13">
        <v>100.03213646707314</v>
      </c>
      <c r="AR27" s="12">
        <v>1475.5574064582265</v>
      </c>
      <c r="AS27" s="17"/>
      <c r="AT27" s="8"/>
      <c r="AU27" s="8"/>
      <c r="AV27" s="8"/>
      <c r="AW27" s="8"/>
      <c r="AX27" s="8"/>
      <c r="AY27" s="8"/>
      <c r="AZ27" s="8"/>
    </row>
    <row r="28" spans="1:52" ht="15" customHeight="1" x14ac:dyDescent="0.15">
      <c r="A28" s="8"/>
      <c r="B28" s="9">
        <v>7</v>
      </c>
      <c r="C28" s="6" t="s">
        <v>16</v>
      </c>
      <c r="D28" s="18">
        <v>1918</v>
      </c>
      <c r="E28" s="11">
        <v>17.989999999999998</v>
      </c>
      <c r="F28" s="12">
        <v>12222</v>
      </c>
      <c r="G28" s="12">
        <v>56687</v>
      </c>
      <c r="H28" s="12">
        <v>27773</v>
      </c>
      <c r="I28" s="12">
        <v>28914</v>
      </c>
      <c r="J28" s="12">
        <v>-3506</v>
      </c>
      <c r="K28" s="13">
        <v>-5.8</v>
      </c>
      <c r="L28" s="14">
        <v>4.6399999999999997</v>
      </c>
      <c r="M28" s="15">
        <v>96.1</v>
      </c>
      <c r="N28" s="16">
        <v>3151</v>
      </c>
      <c r="O28" s="17"/>
      <c r="P28" s="8"/>
      <c r="Q28" s="9">
        <v>38</v>
      </c>
      <c r="R28" s="6" t="s">
        <v>16</v>
      </c>
      <c r="S28" s="18">
        <v>1963</v>
      </c>
      <c r="T28" s="11">
        <v>312.52999999999997</v>
      </c>
      <c r="U28" s="12">
        <v>61080</v>
      </c>
      <c r="V28" s="12">
        <v>255289</v>
      </c>
      <c r="W28" s="12">
        <v>126402</v>
      </c>
      <c r="X28" s="12">
        <v>128887</v>
      </c>
      <c r="Y28" s="12">
        <v>6372</v>
      </c>
      <c r="Z28" s="13">
        <v>2.6</v>
      </c>
      <c r="AA28" s="14">
        <v>4.18</v>
      </c>
      <c r="AB28" s="15">
        <v>98.1</v>
      </c>
      <c r="AC28" s="16">
        <v>817</v>
      </c>
      <c r="AD28" s="17"/>
      <c r="AE28" s="8"/>
      <c r="AF28" s="9">
        <v>20</v>
      </c>
      <c r="AG28" s="8" t="s">
        <v>1</v>
      </c>
      <c r="AH28" s="18">
        <v>2008</v>
      </c>
      <c r="AI28" s="11">
        <v>416.84</v>
      </c>
      <c r="AJ28" s="12">
        <v>205303</v>
      </c>
      <c r="AK28" s="12">
        <v>507833</v>
      </c>
      <c r="AL28" s="12">
        <v>253862</v>
      </c>
      <c r="AM28" s="12">
        <v>253971</v>
      </c>
      <c r="AN28" s="12">
        <v>47223</v>
      </c>
      <c r="AO28" s="13">
        <v>10.252274158181542</v>
      </c>
      <c r="AP28" s="14">
        <v>2.4735780772808971</v>
      </c>
      <c r="AQ28" s="13">
        <v>99.95708171405397</v>
      </c>
      <c r="AR28" s="12">
        <v>1218.2923903656081</v>
      </c>
      <c r="AS28" s="17"/>
      <c r="AT28" s="8"/>
      <c r="AU28" s="8"/>
      <c r="AV28" s="8"/>
      <c r="AW28" s="8"/>
      <c r="AX28" s="8"/>
      <c r="AY28" s="8"/>
      <c r="AZ28" s="8"/>
    </row>
    <row r="29" spans="1:52" ht="15" customHeight="1" x14ac:dyDescent="0.15">
      <c r="A29" s="8"/>
      <c r="B29" s="9">
        <v>8</v>
      </c>
      <c r="C29" s="6" t="s">
        <v>16</v>
      </c>
      <c r="D29" s="18">
        <v>1919</v>
      </c>
      <c r="E29" s="11">
        <v>17.989999999999998</v>
      </c>
      <c r="F29" s="12">
        <v>12444</v>
      </c>
      <c r="G29" s="12">
        <v>57972</v>
      </c>
      <c r="H29" s="12">
        <v>28214</v>
      </c>
      <c r="I29" s="12">
        <v>29758</v>
      </c>
      <c r="J29" s="12">
        <v>1285</v>
      </c>
      <c r="K29" s="13">
        <v>2.2999999999999998</v>
      </c>
      <c r="L29" s="14">
        <v>4.66</v>
      </c>
      <c r="M29" s="15">
        <v>94.8</v>
      </c>
      <c r="N29" s="16">
        <v>3223</v>
      </c>
      <c r="O29" s="17"/>
      <c r="P29" s="8"/>
      <c r="Q29" s="9">
        <v>39</v>
      </c>
      <c r="R29" s="6" t="s">
        <v>16</v>
      </c>
      <c r="S29" s="18">
        <v>1964</v>
      </c>
      <c r="T29" s="11">
        <v>312.52999999999997</v>
      </c>
      <c r="U29" s="12">
        <v>65102</v>
      </c>
      <c r="V29" s="12">
        <v>264643</v>
      </c>
      <c r="W29" s="12">
        <v>131210</v>
      </c>
      <c r="X29" s="12">
        <v>133433</v>
      </c>
      <c r="Y29" s="12">
        <v>9354</v>
      </c>
      <c r="Z29" s="13">
        <v>3.7</v>
      </c>
      <c r="AA29" s="14">
        <v>4.07</v>
      </c>
      <c r="AB29" s="15">
        <v>98.3</v>
      </c>
      <c r="AC29" s="16">
        <v>846</v>
      </c>
      <c r="AD29" s="17"/>
      <c r="AE29" s="8"/>
      <c r="AF29" s="9">
        <v>21</v>
      </c>
      <c r="AG29" s="8" t="s">
        <v>1</v>
      </c>
      <c r="AH29" s="18">
        <v>2009</v>
      </c>
      <c r="AI29" s="11">
        <v>416.84</v>
      </c>
      <c r="AJ29" s="12">
        <v>208970</v>
      </c>
      <c r="AK29" s="12">
        <v>510063</v>
      </c>
      <c r="AL29" s="12">
        <v>255053</v>
      </c>
      <c r="AM29" s="12">
        <v>255010</v>
      </c>
      <c r="AN29" s="12">
        <v>2230</v>
      </c>
      <c r="AO29" s="13">
        <v>0.43912073457219203</v>
      </c>
      <c r="AP29" s="14">
        <v>2.440843183232043</v>
      </c>
      <c r="AQ29" s="13">
        <v>100.01686208383984</v>
      </c>
      <c r="AR29" s="12">
        <v>1223.6421648594185</v>
      </c>
      <c r="AS29" s="17"/>
      <c r="AT29" s="8"/>
      <c r="AU29" s="8"/>
      <c r="AV29" s="8"/>
      <c r="AW29" s="8"/>
      <c r="AX29" s="8"/>
      <c r="AY29" s="8"/>
      <c r="AZ29" s="8"/>
    </row>
    <row r="30" spans="1:52" ht="15" customHeight="1" x14ac:dyDescent="0.15">
      <c r="A30" s="8"/>
      <c r="B30" s="9">
        <v>9</v>
      </c>
      <c r="C30" s="6" t="s">
        <v>16</v>
      </c>
      <c r="D30" s="18">
        <v>1920</v>
      </c>
      <c r="E30" s="11">
        <v>17.989999999999998</v>
      </c>
      <c r="F30" s="12">
        <v>12987</v>
      </c>
      <c r="G30" s="12">
        <v>61429</v>
      </c>
      <c r="H30" s="12">
        <v>30019</v>
      </c>
      <c r="I30" s="12">
        <v>31410</v>
      </c>
      <c r="J30" s="12">
        <v>3457</v>
      </c>
      <c r="K30" s="13">
        <v>6</v>
      </c>
      <c r="L30" s="14">
        <v>4.7300000000000004</v>
      </c>
      <c r="M30" s="15">
        <v>95.6</v>
      </c>
      <c r="N30" s="16">
        <v>3415</v>
      </c>
      <c r="O30" s="17"/>
      <c r="P30" s="8"/>
      <c r="Q30" s="9">
        <v>40</v>
      </c>
      <c r="R30" s="6" t="s">
        <v>16</v>
      </c>
      <c r="S30" s="18">
        <v>1965</v>
      </c>
      <c r="T30" s="11">
        <v>312.52999999999997</v>
      </c>
      <c r="U30" s="12">
        <v>66324</v>
      </c>
      <c r="V30" s="12">
        <v>267218</v>
      </c>
      <c r="W30" s="12">
        <v>131878</v>
      </c>
      <c r="X30" s="12">
        <v>135340</v>
      </c>
      <c r="Y30" s="12">
        <v>2575</v>
      </c>
      <c r="Z30" s="13">
        <v>1</v>
      </c>
      <c r="AA30" s="14">
        <v>4.03</v>
      </c>
      <c r="AB30" s="15">
        <v>97.4</v>
      </c>
      <c r="AC30" s="16">
        <v>855</v>
      </c>
      <c r="AD30" s="17"/>
      <c r="AE30" s="8"/>
      <c r="AF30" s="9">
        <v>22</v>
      </c>
      <c r="AG30" s="8" t="s">
        <v>1</v>
      </c>
      <c r="AH30" s="18">
        <v>2010</v>
      </c>
      <c r="AI30" s="11">
        <v>416.84</v>
      </c>
      <c r="AJ30" s="21">
        <v>211046</v>
      </c>
      <c r="AK30" s="21">
        <v>510639</v>
      </c>
      <c r="AL30" s="21">
        <v>255134</v>
      </c>
      <c r="AM30" s="21">
        <v>255505</v>
      </c>
      <c r="AN30" s="12">
        <v>576</v>
      </c>
      <c r="AO30" s="13">
        <v>0.11292722663670959</v>
      </c>
      <c r="AP30" s="14">
        <v>2.42</v>
      </c>
      <c r="AQ30" s="13">
        <v>99.9</v>
      </c>
      <c r="AR30" s="12">
        <v>1225</v>
      </c>
      <c r="AS30" s="17"/>
      <c r="AT30" s="8"/>
      <c r="AU30" s="8"/>
      <c r="AV30" s="8"/>
      <c r="AW30" s="8"/>
      <c r="AX30" s="8"/>
      <c r="AY30" s="8"/>
      <c r="AZ30" s="8"/>
    </row>
    <row r="31" spans="1:52" ht="15" customHeight="1" x14ac:dyDescent="0.15">
      <c r="A31" s="8"/>
      <c r="B31" s="9">
        <v>10</v>
      </c>
      <c r="C31" s="6" t="s">
        <v>16</v>
      </c>
      <c r="D31" s="18">
        <v>1921</v>
      </c>
      <c r="E31" s="11">
        <v>17.989999999999998</v>
      </c>
      <c r="F31" s="12">
        <v>13455</v>
      </c>
      <c r="G31" s="12">
        <v>63773</v>
      </c>
      <c r="H31" s="12">
        <v>31052</v>
      </c>
      <c r="I31" s="12">
        <v>32721</v>
      </c>
      <c r="J31" s="12">
        <v>2344</v>
      </c>
      <c r="K31" s="13">
        <v>3.8</v>
      </c>
      <c r="L31" s="14">
        <v>4.74</v>
      </c>
      <c r="M31" s="15">
        <v>94.9</v>
      </c>
      <c r="N31" s="16">
        <v>3545</v>
      </c>
      <c r="O31" s="17"/>
      <c r="P31" s="8"/>
      <c r="Q31" s="9">
        <v>41</v>
      </c>
      <c r="R31" s="6" t="s">
        <v>16</v>
      </c>
      <c r="S31" s="18">
        <v>1966</v>
      </c>
      <c r="T31" s="11">
        <v>312.52999999999997</v>
      </c>
      <c r="U31" s="12">
        <v>69863</v>
      </c>
      <c r="V31" s="12">
        <v>272956</v>
      </c>
      <c r="W31" s="12">
        <v>134696</v>
      </c>
      <c r="X31" s="12">
        <v>138260</v>
      </c>
      <c r="Y31" s="12">
        <v>5738</v>
      </c>
      <c r="Z31" s="13">
        <v>2.1</v>
      </c>
      <c r="AA31" s="14">
        <v>3.91</v>
      </c>
      <c r="AB31" s="15">
        <v>97.4</v>
      </c>
      <c r="AC31" s="16">
        <v>873</v>
      </c>
      <c r="AD31" s="17"/>
      <c r="AE31" s="8"/>
      <c r="AF31" s="9">
        <v>23</v>
      </c>
      <c r="AG31" s="8" t="s">
        <v>1</v>
      </c>
      <c r="AH31" s="18">
        <v>2011</v>
      </c>
      <c r="AI31" s="11">
        <v>416.84</v>
      </c>
      <c r="AJ31" s="21">
        <v>210959</v>
      </c>
      <c r="AK31" s="21">
        <v>512221</v>
      </c>
      <c r="AL31" s="21">
        <v>254827</v>
      </c>
      <c r="AM31" s="21">
        <v>257394</v>
      </c>
      <c r="AN31" s="12">
        <v>1582</v>
      </c>
      <c r="AO31" s="13">
        <v>0.3</v>
      </c>
      <c r="AP31" s="14">
        <v>2.4300000000000002</v>
      </c>
      <c r="AQ31" s="13">
        <v>99</v>
      </c>
      <c r="AR31" s="12">
        <v>1228</v>
      </c>
      <c r="AS31" s="17"/>
      <c r="AT31" s="8"/>
      <c r="AU31" s="8"/>
      <c r="AV31" s="8"/>
      <c r="AW31" s="8"/>
      <c r="AX31" s="8"/>
      <c r="AY31" s="8"/>
      <c r="AZ31" s="8"/>
    </row>
    <row r="32" spans="1:52" ht="15" customHeight="1" x14ac:dyDescent="0.15">
      <c r="A32" s="8"/>
      <c r="B32" s="9">
        <v>11</v>
      </c>
      <c r="C32" s="6" t="s">
        <v>16</v>
      </c>
      <c r="D32" s="18">
        <v>1922</v>
      </c>
      <c r="E32" s="11">
        <v>17.989999999999998</v>
      </c>
      <c r="F32" s="12">
        <v>13862</v>
      </c>
      <c r="G32" s="12">
        <v>66567</v>
      </c>
      <c r="H32" s="12">
        <v>33094</v>
      </c>
      <c r="I32" s="12">
        <v>33473</v>
      </c>
      <c r="J32" s="12">
        <v>2794</v>
      </c>
      <c r="K32" s="13">
        <v>4.4000000000000004</v>
      </c>
      <c r="L32" s="14">
        <v>4.8</v>
      </c>
      <c r="M32" s="15">
        <v>98.9</v>
      </c>
      <c r="N32" s="16">
        <v>3700</v>
      </c>
      <c r="O32" s="17"/>
      <c r="P32" s="8"/>
      <c r="Q32" s="9">
        <v>42</v>
      </c>
      <c r="R32" s="6" t="s">
        <v>16</v>
      </c>
      <c r="S32" s="18">
        <v>1967</v>
      </c>
      <c r="T32" s="11">
        <v>312.52999999999997</v>
      </c>
      <c r="U32" s="12">
        <v>74527</v>
      </c>
      <c r="V32" s="12">
        <v>278693</v>
      </c>
      <c r="W32" s="12">
        <v>137598</v>
      </c>
      <c r="X32" s="12">
        <v>141095</v>
      </c>
      <c r="Y32" s="12">
        <v>5737</v>
      </c>
      <c r="Z32" s="13">
        <v>2.1</v>
      </c>
      <c r="AA32" s="14">
        <v>3.74</v>
      </c>
      <c r="AB32" s="15">
        <v>97.5</v>
      </c>
      <c r="AC32" s="16">
        <v>892</v>
      </c>
      <c r="AD32" s="17"/>
      <c r="AE32" s="8"/>
      <c r="AF32" s="9">
        <v>24</v>
      </c>
      <c r="AG32" s="8" t="s">
        <v>1</v>
      </c>
      <c r="AH32" s="18">
        <v>2012</v>
      </c>
      <c r="AI32" s="11">
        <v>416.84</v>
      </c>
      <c r="AJ32" s="21">
        <v>213313</v>
      </c>
      <c r="AK32" s="21">
        <v>513635</v>
      </c>
      <c r="AL32" s="21">
        <v>255611</v>
      </c>
      <c r="AM32" s="21">
        <v>258024</v>
      </c>
      <c r="AN32" s="12">
        <v>1414</v>
      </c>
      <c r="AO32" s="13">
        <v>0.3</v>
      </c>
      <c r="AP32" s="14">
        <v>2.407</v>
      </c>
      <c r="AQ32" s="13">
        <v>99.06</v>
      </c>
      <c r="AR32" s="12">
        <v>1232</v>
      </c>
      <c r="AS32" s="17"/>
      <c r="AT32" s="8"/>
      <c r="AU32" s="8"/>
      <c r="AV32" s="8"/>
      <c r="AW32" s="8"/>
      <c r="AX32" s="8"/>
      <c r="AY32" s="8"/>
      <c r="AZ32" s="8"/>
    </row>
    <row r="33" spans="1:52" ht="15" customHeight="1" x14ac:dyDescent="0.15">
      <c r="A33" s="8"/>
      <c r="B33" s="9">
        <v>12</v>
      </c>
      <c r="C33" s="6" t="s">
        <v>16</v>
      </c>
      <c r="D33" s="18">
        <v>1923</v>
      </c>
      <c r="E33" s="11">
        <v>17.989999999999998</v>
      </c>
      <c r="F33" s="12">
        <v>14342</v>
      </c>
      <c r="G33" s="12">
        <v>67823</v>
      </c>
      <c r="H33" s="12">
        <v>33686</v>
      </c>
      <c r="I33" s="12">
        <v>34137</v>
      </c>
      <c r="J33" s="12">
        <v>1256</v>
      </c>
      <c r="K33" s="13">
        <v>1.9</v>
      </c>
      <c r="L33" s="14">
        <v>4.7300000000000004</v>
      </c>
      <c r="M33" s="15">
        <v>98.7</v>
      </c>
      <c r="N33" s="16">
        <v>3700</v>
      </c>
      <c r="O33" s="17"/>
      <c r="P33" s="8"/>
      <c r="Q33" s="9">
        <v>43</v>
      </c>
      <c r="R33" s="6" t="s">
        <v>16</v>
      </c>
      <c r="S33" s="18">
        <v>1968</v>
      </c>
      <c r="T33" s="11">
        <v>312.52999999999997</v>
      </c>
      <c r="U33" s="12">
        <v>78266</v>
      </c>
      <c r="V33" s="12">
        <v>287865</v>
      </c>
      <c r="W33" s="12">
        <v>141905</v>
      </c>
      <c r="X33" s="12">
        <v>145960</v>
      </c>
      <c r="Y33" s="12">
        <v>9172</v>
      </c>
      <c r="Z33" s="13">
        <v>3.3</v>
      </c>
      <c r="AA33" s="14">
        <v>3.68</v>
      </c>
      <c r="AB33" s="15">
        <v>97.2</v>
      </c>
      <c r="AC33" s="16">
        <v>921</v>
      </c>
      <c r="AD33" s="17"/>
      <c r="AE33" s="8"/>
      <c r="AF33" s="9">
        <v>25</v>
      </c>
      <c r="AG33" s="8" t="s">
        <v>1</v>
      </c>
      <c r="AH33" s="18">
        <v>2013</v>
      </c>
      <c r="AI33" s="11">
        <v>416.84</v>
      </c>
      <c r="AJ33" s="21">
        <v>216079</v>
      </c>
      <c r="AK33" s="21">
        <v>515341</v>
      </c>
      <c r="AL33" s="21">
        <v>256494</v>
      </c>
      <c r="AM33" s="21">
        <v>258847</v>
      </c>
      <c r="AN33" s="12">
        <v>1706</v>
      </c>
      <c r="AO33" s="13">
        <v>0.3</v>
      </c>
      <c r="AP33" s="14">
        <v>2.38</v>
      </c>
      <c r="AQ33" s="13">
        <v>99.06</v>
      </c>
      <c r="AR33" s="12">
        <v>1236</v>
      </c>
      <c r="AS33" s="17"/>
      <c r="AT33" s="8"/>
      <c r="AU33" s="8"/>
      <c r="AV33" s="8"/>
      <c r="AW33" s="8"/>
      <c r="AX33" s="8"/>
      <c r="AY33" s="8"/>
      <c r="AZ33" s="8"/>
    </row>
    <row r="34" spans="1:52" ht="15" customHeight="1" x14ac:dyDescent="0.15">
      <c r="A34" s="8"/>
      <c r="B34" s="9">
        <v>13</v>
      </c>
      <c r="C34" s="6" t="s">
        <v>16</v>
      </c>
      <c r="D34" s="18">
        <v>1924</v>
      </c>
      <c r="E34" s="11">
        <v>17.989999999999998</v>
      </c>
      <c r="F34" s="12">
        <v>14729</v>
      </c>
      <c r="G34" s="12">
        <v>69558</v>
      </c>
      <c r="H34" s="12">
        <v>34598</v>
      </c>
      <c r="I34" s="12">
        <v>34960</v>
      </c>
      <c r="J34" s="12">
        <v>1735</v>
      </c>
      <c r="K34" s="13">
        <v>2.6</v>
      </c>
      <c r="L34" s="14">
        <v>4.72</v>
      </c>
      <c r="M34" s="15">
        <v>99</v>
      </c>
      <c r="N34" s="16">
        <v>3867</v>
      </c>
      <c r="O34" s="17"/>
      <c r="P34" s="8"/>
      <c r="Q34" s="9">
        <v>44</v>
      </c>
      <c r="R34" s="6" t="s">
        <v>16</v>
      </c>
      <c r="S34" s="18">
        <v>1969</v>
      </c>
      <c r="T34" s="11">
        <v>312.52999999999997</v>
      </c>
      <c r="U34" s="12">
        <v>81718</v>
      </c>
      <c r="V34" s="12">
        <v>294841</v>
      </c>
      <c r="W34" s="12">
        <v>145566</v>
      </c>
      <c r="X34" s="12">
        <v>149275</v>
      </c>
      <c r="Y34" s="12">
        <v>6976</v>
      </c>
      <c r="Z34" s="13">
        <v>2.4</v>
      </c>
      <c r="AA34" s="14">
        <v>3.61</v>
      </c>
      <c r="AB34" s="15">
        <v>97.5</v>
      </c>
      <c r="AC34" s="16">
        <v>943</v>
      </c>
      <c r="AD34" s="17"/>
      <c r="AE34" s="8"/>
      <c r="AF34" s="9">
        <v>26</v>
      </c>
      <c r="AG34" s="8" t="s">
        <v>1</v>
      </c>
      <c r="AH34" s="19">
        <v>2014</v>
      </c>
      <c r="AI34" s="20">
        <v>416.84</v>
      </c>
      <c r="AJ34" s="21">
        <v>218525</v>
      </c>
      <c r="AK34" s="21">
        <v>516513</v>
      </c>
      <c r="AL34" s="21">
        <v>257125</v>
      </c>
      <c r="AM34" s="21">
        <v>259388</v>
      </c>
      <c r="AN34" s="12">
        <v>1172</v>
      </c>
      <c r="AO34" s="13">
        <v>0.2</v>
      </c>
      <c r="AP34" s="14">
        <v>2.36</v>
      </c>
      <c r="AQ34" s="13">
        <v>99.1</v>
      </c>
      <c r="AR34" s="12">
        <v>1239</v>
      </c>
      <c r="AS34" s="17"/>
      <c r="AT34" s="8"/>
      <c r="AU34" s="8"/>
      <c r="AV34" s="8"/>
      <c r="AW34" s="8"/>
      <c r="AX34" s="8"/>
      <c r="AY34" s="8"/>
      <c r="AZ34" s="8"/>
    </row>
    <row r="35" spans="1:52" ht="15" customHeight="1" x14ac:dyDescent="0.15">
      <c r="A35" s="8"/>
      <c r="B35" s="9">
        <v>14</v>
      </c>
      <c r="C35" s="6" t="s">
        <v>16</v>
      </c>
      <c r="D35" s="18">
        <v>1925</v>
      </c>
      <c r="E35" s="11">
        <v>17.989999999999998</v>
      </c>
      <c r="F35" s="12">
        <v>15174</v>
      </c>
      <c r="G35" s="12">
        <v>70657</v>
      </c>
      <c r="H35" s="12">
        <v>35295</v>
      </c>
      <c r="I35" s="12">
        <v>35362</v>
      </c>
      <c r="J35" s="12">
        <v>1099</v>
      </c>
      <c r="K35" s="13">
        <v>1.6</v>
      </c>
      <c r="L35" s="14">
        <v>4.66</v>
      </c>
      <c r="M35" s="15">
        <v>99.8</v>
      </c>
      <c r="N35" s="16">
        <v>3928</v>
      </c>
      <c r="O35" s="17"/>
      <c r="P35" s="8"/>
      <c r="Q35" s="9">
        <v>45</v>
      </c>
      <c r="R35" s="6" t="s">
        <v>16</v>
      </c>
      <c r="S35" s="18">
        <v>1970</v>
      </c>
      <c r="T35" s="11">
        <v>312.52999999999997</v>
      </c>
      <c r="U35" s="12">
        <v>81942</v>
      </c>
      <c r="V35" s="12">
        <v>303610</v>
      </c>
      <c r="W35" s="12">
        <v>149677</v>
      </c>
      <c r="X35" s="12">
        <v>153933</v>
      </c>
      <c r="Y35" s="12">
        <v>8769</v>
      </c>
      <c r="Z35" s="13">
        <v>3</v>
      </c>
      <c r="AA35" s="14">
        <v>3.71</v>
      </c>
      <c r="AB35" s="15">
        <v>97.2</v>
      </c>
      <c r="AC35" s="16">
        <v>971</v>
      </c>
      <c r="AD35" s="17"/>
      <c r="AE35" s="8"/>
      <c r="AF35" s="9">
        <v>27</v>
      </c>
      <c r="AG35" s="8" t="s">
        <v>1</v>
      </c>
      <c r="AH35" s="18">
        <v>2015</v>
      </c>
      <c r="AI35" s="20">
        <v>416.84</v>
      </c>
      <c r="AJ35" s="21">
        <v>221459</v>
      </c>
      <c r="AK35" s="21">
        <v>518097</v>
      </c>
      <c r="AL35" s="21">
        <v>258154</v>
      </c>
      <c r="AM35" s="21">
        <v>259943</v>
      </c>
      <c r="AN35" s="12">
        <v>1584</v>
      </c>
      <c r="AO35" s="13">
        <v>0.30667185530664282</v>
      </c>
      <c r="AP35" s="14">
        <v>2.3394714145733522</v>
      </c>
      <c r="AQ35" s="13">
        <v>99.311772196212246</v>
      </c>
      <c r="AR35" s="12">
        <v>1242.9157470492275</v>
      </c>
      <c r="AS35" s="17"/>
      <c r="AT35" s="8"/>
      <c r="AU35" s="8"/>
      <c r="AV35" s="8"/>
      <c r="AW35" s="8"/>
      <c r="AX35" s="8"/>
      <c r="AY35" s="8"/>
      <c r="AZ35" s="8"/>
    </row>
    <row r="36" spans="1:52" ht="15" customHeight="1" x14ac:dyDescent="0.15">
      <c r="A36" s="8" t="s">
        <v>17</v>
      </c>
      <c r="B36" s="9" t="s">
        <v>20</v>
      </c>
      <c r="C36" s="6" t="s">
        <v>16</v>
      </c>
      <c r="D36" s="18">
        <v>1926</v>
      </c>
      <c r="E36" s="11">
        <v>17.989999999999998</v>
      </c>
      <c r="F36" s="12">
        <v>15524</v>
      </c>
      <c r="G36" s="12">
        <v>72238</v>
      </c>
      <c r="H36" s="12">
        <v>36012</v>
      </c>
      <c r="I36" s="12">
        <v>36226</v>
      </c>
      <c r="J36" s="12">
        <v>1581</v>
      </c>
      <c r="K36" s="13">
        <v>2.2000000000000002</v>
      </c>
      <c r="L36" s="14">
        <v>4.6500000000000004</v>
      </c>
      <c r="M36" s="15">
        <v>99.4</v>
      </c>
      <c r="N36" s="16">
        <v>4015</v>
      </c>
      <c r="O36" s="17"/>
      <c r="P36" s="8"/>
      <c r="Q36" s="9">
        <v>46</v>
      </c>
      <c r="R36" s="6" t="s">
        <v>16</v>
      </c>
      <c r="S36" s="18">
        <v>1971</v>
      </c>
      <c r="T36" s="11">
        <v>312.52999999999997</v>
      </c>
      <c r="U36" s="12">
        <v>85164</v>
      </c>
      <c r="V36" s="12">
        <v>311546</v>
      </c>
      <c r="W36" s="12">
        <v>153223</v>
      </c>
      <c r="X36" s="12">
        <v>158323</v>
      </c>
      <c r="Y36" s="12">
        <v>7936</v>
      </c>
      <c r="Z36" s="13">
        <v>2.6</v>
      </c>
      <c r="AA36" s="14">
        <v>3.66</v>
      </c>
      <c r="AB36" s="15">
        <v>96.8</v>
      </c>
      <c r="AC36" s="16">
        <v>997</v>
      </c>
      <c r="AD36" s="17"/>
      <c r="AE36" s="8"/>
      <c r="AF36" s="9">
        <v>28</v>
      </c>
      <c r="AG36" s="8" t="s">
        <v>1</v>
      </c>
      <c r="AH36" s="18">
        <v>2016</v>
      </c>
      <c r="AI36" s="11">
        <v>416.85</v>
      </c>
      <c r="AJ36" s="12">
        <v>217977</v>
      </c>
      <c r="AK36" s="12">
        <v>519283</v>
      </c>
      <c r="AL36" s="12">
        <v>259322</v>
      </c>
      <c r="AM36" s="12">
        <v>259961</v>
      </c>
      <c r="AN36" s="12">
        <v>1186</v>
      </c>
      <c r="AO36" s="13">
        <v>0.2289146626982978</v>
      </c>
      <c r="AP36" s="14">
        <v>2.382283451923827</v>
      </c>
      <c r="AQ36" s="13">
        <v>99.754193898315521</v>
      </c>
      <c r="AR36" s="12">
        <v>1245.7310783255366</v>
      </c>
      <c r="AS36" s="17"/>
      <c r="AT36" s="8"/>
      <c r="AU36" s="8"/>
      <c r="AV36" s="8"/>
      <c r="AW36" s="8"/>
      <c r="AX36" s="8"/>
      <c r="AY36" s="8"/>
      <c r="AZ36" s="8"/>
    </row>
    <row r="37" spans="1:52" ht="15" customHeight="1" x14ac:dyDescent="0.15">
      <c r="A37" s="8"/>
      <c r="B37" s="9">
        <v>2</v>
      </c>
      <c r="C37" s="6" t="s">
        <v>16</v>
      </c>
      <c r="D37" s="18">
        <v>1927</v>
      </c>
      <c r="E37" s="11">
        <v>17.989999999999998</v>
      </c>
      <c r="F37" s="12">
        <v>16093</v>
      </c>
      <c r="G37" s="12">
        <v>74627</v>
      </c>
      <c r="H37" s="12">
        <v>37155</v>
      </c>
      <c r="I37" s="12">
        <v>37472</v>
      </c>
      <c r="J37" s="12">
        <v>2389</v>
      </c>
      <c r="K37" s="13">
        <v>3.3</v>
      </c>
      <c r="L37" s="14">
        <v>4.6399999999999997</v>
      </c>
      <c r="M37" s="15">
        <v>99.2</v>
      </c>
      <c r="N37" s="16">
        <v>4148</v>
      </c>
      <c r="O37" s="17"/>
      <c r="P37" s="8"/>
      <c r="Q37" s="9">
        <v>47</v>
      </c>
      <c r="R37" s="6" t="s">
        <v>16</v>
      </c>
      <c r="S37" s="18">
        <v>1972</v>
      </c>
      <c r="T37" s="11">
        <v>312.52999999999997</v>
      </c>
      <c r="U37" s="12">
        <v>88596</v>
      </c>
      <c r="V37" s="12">
        <v>320464</v>
      </c>
      <c r="W37" s="12">
        <v>157489</v>
      </c>
      <c r="X37" s="12">
        <v>162975</v>
      </c>
      <c r="Y37" s="12">
        <v>8918</v>
      </c>
      <c r="Z37" s="13">
        <v>2.9</v>
      </c>
      <c r="AA37" s="14">
        <v>3.62</v>
      </c>
      <c r="AB37" s="15">
        <v>96.6</v>
      </c>
      <c r="AC37" s="16">
        <v>1025</v>
      </c>
      <c r="AD37" s="17"/>
      <c r="AE37" s="8"/>
      <c r="AF37" s="9">
        <v>29</v>
      </c>
      <c r="AG37" s="8" t="s">
        <v>1</v>
      </c>
      <c r="AH37" s="18">
        <v>2017</v>
      </c>
      <c r="AI37" s="11">
        <v>416.85</v>
      </c>
      <c r="AJ37" s="12">
        <v>220348</v>
      </c>
      <c r="AK37" s="12">
        <v>519731</v>
      </c>
      <c r="AL37" s="12">
        <v>259672</v>
      </c>
      <c r="AM37" s="12">
        <v>260059</v>
      </c>
      <c r="AN37" s="12">
        <v>448</v>
      </c>
      <c r="AO37" s="13">
        <v>8.6272803076549776E-2</v>
      </c>
      <c r="AP37" s="14">
        <v>2.3586826292954779</v>
      </c>
      <c r="AQ37" s="13">
        <v>99.851187615118107</v>
      </c>
      <c r="AR37" s="12">
        <v>1246.8058054456039</v>
      </c>
      <c r="AS37" s="17"/>
      <c r="AT37" s="8"/>
      <c r="AU37" s="8"/>
      <c r="AV37" s="8"/>
      <c r="AW37" s="8"/>
      <c r="AX37" s="8"/>
      <c r="AY37" s="8"/>
      <c r="AZ37" s="8"/>
    </row>
    <row r="38" spans="1:52" ht="15" customHeight="1" x14ac:dyDescent="0.15">
      <c r="A38" s="8"/>
      <c r="B38" s="9">
        <v>3</v>
      </c>
      <c r="C38" s="6" t="s">
        <v>16</v>
      </c>
      <c r="D38" s="18">
        <v>1928</v>
      </c>
      <c r="E38" s="11">
        <v>17.989999999999998</v>
      </c>
      <c r="F38" s="12">
        <v>16424</v>
      </c>
      <c r="G38" s="12">
        <v>76163</v>
      </c>
      <c r="H38" s="12">
        <v>38049</v>
      </c>
      <c r="I38" s="12">
        <v>38114</v>
      </c>
      <c r="J38" s="12">
        <v>1536</v>
      </c>
      <c r="K38" s="13">
        <v>2.1</v>
      </c>
      <c r="L38" s="14">
        <v>4.6399999999999997</v>
      </c>
      <c r="M38" s="15">
        <v>99.8</v>
      </c>
      <c r="N38" s="16">
        <v>4234</v>
      </c>
      <c r="O38" s="17"/>
      <c r="P38" s="8"/>
      <c r="Q38" s="9">
        <v>48</v>
      </c>
      <c r="R38" s="6" t="s">
        <v>16</v>
      </c>
      <c r="S38" s="18">
        <v>1973</v>
      </c>
      <c r="T38" s="11">
        <v>312.52999999999997</v>
      </c>
      <c r="U38" s="12">
        <v>91782</v>
      </c>
      <c r="V38" s="12">
        <v>329544</v>
      </c>
      <c r="W38" s="12">
        <v>161703</v>
      </c>
      <c r="X38" s="12">
        <v>167841</v>
      </c>
      <c r="Y38" s="12">
        <v>9080</v>
      </c>
      <c r="Z38" s="13">
        <v>2.8</v>
      </c>
      <c r="AA38" s="14">
        <v>3.59</v>
      </c>
      <c r="AB38" s="15">
        <v>96.3</v>
      </c>
      <c r="AC38" s="16">
        <v>1054</v>
      </c>
      <c r="AD38" s="17"/>
      <c r="AE38" s="8"/>
      <c r="AF38" s="9">
        <v>30</v>
      </c>
      <c r="AG38" s="8" t="s">
        <v>1</v>
      </c>
      <c r="AH38" s="18">
        <v>2018</v>
      </c>
      <c r="AI38" s="11">
        <v>416.85</v>
      </c>
      <c r="AJ38" s="12">
        <v>222990</v>
      </c>
      <c r="AK38" s="12">
        <v>520407</v>
      </c>
      <c r="AL38" s="12">
        <v>260058</v>
      </c>
      <c r="AM38" s="12">
        <v>260349</v>
      </c>
      <c r="AN38" s="12">
        <v>676</v>
      </c>
      <c r="AO38" s="13">
        <v>0.21645230057598649</v>
      </c>
      <c r="AP38" s="14">
        <v>2.33</v>
      </c>
      <c r="AQ38" s="13">
        <v>99.851187615118107</v>
      </c>
      <c r="AR38" s="12">
        <v>1248.4274919035624</v>
      </c>
      <c r="AS38" s="17"/>
      <c r="AT38" s="8"/>
      <c r="AU38" s="8"/>
      <c r="AV38" s="8"/>
      <c r="AW38" s="8"/>
      <c r="AX38" s="8"/>
      <c r="AY38" s="8"/>
      <c r="AZ38" s="8"/>
    </row>
    <row r="39" spans="1:52" ht="15" customHeight="1" x14ac:dyDescent="0.15">
      <c r="A39" s="8"/>
      <c r="B39" s="9">
        <v>4</v>
      </c>
      <c r="C39" s="6" t="s">
        <v>16</v>
      </c>
      <c r="D39" s="18">
        <v>1929</v>
      </c>
      <c r="E39" s="11">
        <v>17.989999999999998</v>
      </c>
      <c r="F39" s="12">
        <v>16642</v>
      </c>
      <c r="G39" s="12">
        <v>77396</v>
      </c>
      <c r="H39" s="12">
        <v>38714</v>
      </c>
      <c r="I39" s="12">
        <v>38682</v>
      </c>
      <c r="J39" s="12">
        <v>1233</v>
      </c>
      <c r="K39" s="13">
        <v>1.6</v>
      </c>
      <c r="L39" s="14">
        <v>4.6500000000000004</v>
      </c>
      <c r="M39" s="15">
        <v>100.1</v>
      </c>
      <c r="N39" s="16">
        <v>4302</v>
      </c>
      <c r="O39" s="17"/>
      <c r="P39" s="8"/>
      <c r="Q39" s="9">
        <v>49</v>
      </c>
      <c r="R39" s="6" t="s">
        <v>16</v>
      </c>
      <c r="S39" s="18">
        <v>1974</v>
      </c>
      <c r="T39" s="11">
        <v>312.52999999999997</v>
      </c>
      <c r="U39" s="12">
        <v>94819</v>
      </c>
      <c r="V39" s="12">
        <v>338089</v>
      </c>
      <c r="W39" s="12">
        <v>166125</v>
      </c>
      <c r="X39" s="12">
        <v>171964</v>
      </c>
      <c r="Y39" s="12">
        <v>8545</v>
      </c>
      <c r="Z39" s="13">
        <v>2.6</v>
      </c>
      <c r="AA39" s="14">
        <v>3.57</v>
      </c>
      <c r="AB39" s="15">
        <v>96.6</v>
      </c>
      <c r="AC39" s="16">
        <v>1082</v>
      </c>
      <c r="AD39" s="17"/>
      <c r="AE39" s="8" t="s">
        <v>27</v>
      </c>
      <c r="AF39" s="9" t="s">
        <v>28</v>
      </c>
      <c r="AG39" s="8" t="s">
        <v>1</v>
      </c>
      <c r="AH39" s="18">
        <v>2019</v>
      </c>
      <c r="AI39" s="11">
        <v>416.85</v>
      </c>
      <c r="AJ39" s="12">
        <v>225412</v>
      </c>
      <c r="AK39" s="12">
        <v>520157</v>
      </c>
      <c r="AL39" s="12">
        <v>260061</v>
      </c>
      <c r="AM39" s="12">
        <v>260096</v>
      </c>
      <c r="AN39" s="12">
        <v>-250</v>
      </c>
      <c r="AO39" s="13">
        <v>-4.803932306829078E-4</v>
      </c>
      <c r="AP39" s="14">
        <v>2.307583447198907</v>
      </c>
      <c r="AQ39" s="13">
        <v>99.986543430118118</v>
      </c>
      <c r="AR39" s="12">
        <v>1247.8277557874535</v>
      </c>
      <c r="AS39" s="17"/>
      <c r="AT39" s="8"/>
      <c r="AU39" s="8"/>
      <c r="AV39" s="8"/>
      <c r="AW39" s="8"/>
      <c r="AX39" s="8"/>
      <c r="AY39" s="8"/>
      <c r="AZ39" s="8"/>
    </row>
    <row r="40" spans="1:52" ht="15" customHeight="1" x14ac:dyDescent="0.15">
      <c r="A40" s="8"/>
      <c r="B40" s="9">
        <v>5</v>
      </c>
      <c r="C40" s="6" t="s">
        <v>16</v>
      </c>
      <c r="D40" s="18">
        <v>1930</v>
      </c>
      <c r="E40" s="11">
        <v>17.989999999999998</v>
      </c>
      <c r="F40" s="12">
        <v>16599</v>
      </c>
      <c r="G40" s="12">
        <v>78646</v>
      </c>
      <c r="H40" s="12">
        <v>39268</v>
      </c>
      <c r="I40" s="12">
        <v>39378</v>
      </c>
      <c r="J40" s="12">
        <v>1250</v>
      </c>
      <c r="K40" s="13">
        <v>1.6</v>
      </c>
      <c r="L40" s="14">
        <v>4.74</v>
      </c>
      <c r="M40" s="15">
        <v>99.7</v>
      </c>
      <c r="N40" s="16">
        <v>4372</v>
      </c>
      <c r="O40" s="17"/>
      <c r="P40" s="8"/>
      <c r="Q40" s="9">
        <v>50</v>
      </c>
      <c r="R40" s="6" t="s">
        <v>16</v>
      </c>
      <c r="S40" s="18">
        <v>1975</v>
      </c>
      <c r="T40" s="11">
        <v>312.52999999999997</v>
      </c>
      <c r="U40" s="12">
        <v>99885</v>
      </c>
      <c r="V40" s="12">
        <v>346211</v>
      </c>
      <c r="W40" s="12">
        <v>170830</v>
      </c>
      <c r="X40" s="12">
        <v>175381</v>
      </c>
      <c r="Y40" s="12">
        <v>8122</v>
      </c>
      <c r="Z40" s="13">
        <v>2.4</v>
      </c>
      <c r="AA40" s="14">
        <v>3.47</v>
      </c>
      <c r="AB40" s="15">
        <v>97.4</v>
      </c>
      <c r="AC40" s="16">
        <v>1102</v>
      </c>
      <c r="AD40" s="17"/>
      <c r="AF40" s="9">
        <v>2</v>
      </c>
      <c r="AG40" s="8" t="s">
        <v>1</v>
      </c>
      <c r="AH40" s="18">
        <v>2020</v>
      </c>
      <c r="AI40" s="11">
        <v>416.85</v>
      </c>
      <c r="AJ40" s="12">
        <v>227190</v>
      </c>
      <c r="AK40" s="12">
        <v>519223</v>
      </c>
      <c r="AL40" s="12">
        <v>259736</v>
      </c>
      <c r="AM40" s="12">
        <v>259487</v>
      </c>
      <c r="AN40" s="12">
        <v>-934</v>
      </c>
      <c r="AO40" s="13">
        <v>-0.359098179133858</v>
      </c>
      <c r="AP40" s="14">
        <v>2.285413090364893</v>
      </c>
      <c r="AQ40" s="13">
        <v>100.095958564398</v>
      </c>
      <c r="AR40" s="12">
        <v>1245.5871416576706</v>
      </c>
      <c r="AS40" s="17"/>
      <c r="AT40" s="8"/>
      <c r="AU40" s="8"/>
      <c r="AV40" s="8"/>
      <c r="AW40" s="8"/>
      <c r="AX40" s="8"/>
      <c r="AY40" s="8"/>
      <c r="AZ40" s="8"/>
    </row>
    <row r="41" spans="1:52" ht="15" customHeight="1" x14ac:dyDescent="0.15">
      <c r="A41" s="8"/>
      <c r="B41" s="9">
        <v>6</v>
      </c>
      <c r="C41" s="6" t="s">
        <v>16</v>
      </c>
      <c r="D41" s="18">
        <v>1931</v>
      </c>
      <c r="E41" s="11">
        <v>17.989999999999998</v>
      </c>
      <c r="F41" s="12">
        <v>16667</v>
      </c>
      <c r="G41" s="12">
        <v>79793</v>
      </c>
      <c r="H41" s="12">
        <v>39775</v>
      </c>
      <c r="I41" s="12">
        <v>40018</v>
      </c>
      <c r="J41" s="12">
        <v>1147</v>
      </c>
      <c r="K41" s="13">
        <v>1.5</v>
      </c>
      <c r="L41" s="14">
        <v>4.79</v>
      </c>
      <c r="M41" s="15">
        <v>99.4</v>
      </c>
      <c r="N41" s="16">
        <v>4435</v>
      </c>
      <c r="O41" s="17"/>
      <c r="P41" s="8"/>
      <c r="Q41" s="9">
        <v>51</v>
      </c>
      <c r="R41" s="6" t="s">
        <v>16</v>
      </c>
      <c r="S41" s="18">
        <v>1976</v>
      </c>
      <c r="T41" s="11">
        <v>312.52999999999997</v>
      </c>
      <c r="U41" s="12">
        <v>102503</v>
      </c>
      <c r="V41" s="12">
        <v>353275</v>
      </c>
      <c r="W41" s="12">
        <v>174520</v>
      </c>
      <c r="X41" s="12">
        <v>178755</v>
      </c>
      <c r="Y41" s="12">
        <v>7064</v>
      </c>
      <c r="Z41" s="13">
        <v>2</v>
      </c>
      <c r="AA41" s="14">
        <v>3.45</v>
      </c>
      <c r="AB41" s="15">
        <v>97.6</v>
      </c>
      <c r="AC41" s="16">
        <v>1130</v>
      </c>
      <c r="AD41" s="17"/>
      <c r="AE41" s="8"/>
      <c r="AF41" s="9">
        <v>3</v>
      </c>
      <c r="AG41" s="8" t="s">
        <v>1</v>
      </c>
      <c r="AH41" s="18">
        <v>2021</v>
      </c>
      <c r="AI41" s="11">
        <v>416.85</v>
      </c>
      <c r="AJ41" s="12">
        <v>230902</v>
      </c>
      <c r="AK41" s="12">
        <v>518466</v>
      </c>
      <c r="AL41" s="12">
        <v>259351</v>
      </c>
      <c r="AM41" s="12">
        <v>259115</v>
      </c>
      <c r="AN41" s="12">
        <f>AK41-AK40</f>
        <v>-757</v>
      </c>
      <c r="AO41" s="13">
        <f>AN41/AK40*100</f>
        <v>-0.14579477411439787</v>
      </c>
      <c r="AP41" s="14">
        <f>AK41/AJ41</f>
        <v>2.2453941498990915</v>
      </c>
      <c r="AQ41" s="13">
        <f>AL41/AM41*100</f>
        <v>100.09107925052582</v>
      </c>
      <c r="AR41" s="12">
        <f>AK41/AI41</f>
        <v>1243.7711406980927</v>
      </c>
      <c r="AS41" s="17"/>
      <c r="AT41" s="8"/>
      <c r="AU41" s="8"/>
      <c r="AV41" s="8"/>
      <c r="AW41" s="8"/>
      <c r="AX41" s="8"/>
      <c r="AY41" s="8"/>
      <c r="AZ41" s="8"/>
    </row>
    <row r="42" spans="1:52" ht="15" customHeight="1" x14ac:dyDescent="0.15">
      <c r="A42" s="8"/>
      <c r="B42" s="9">
        <v>7</v>
      </c>
      <c r="C42" s="6" t="s">
        <v>16</v>
      </c>
      <c r="D42" s="18">
        <v>1932</v>
      </c>
      <c r="E42" s="11">
        <v>17.989999999999998</v>
      </c>
      <c r="F42" s="12">
        <v>16950</v>
      </c>
      <c r="G42" s="12">
        <v>81152</v>
      </c>
      <c r="H42" s="12">
        <v>40344</v>
      </c>
      <c r="I42" s="12">
        <v>40808</v>
      </c>
      <c r="J42" s="12">
        <v>1359</v>
      </c>
      <c r="K42" s="13">
        <v>1.7</v>
      </c>
      <c r="L42" s="14">
        <v>4.79</v>
      </c>
      <c r="M42" s="15">
        <v>98.9</v>
      </c>
      <c r="N42" s="16">
        <v>4511</v>
      </c>
      <c r="O42" s="17"/>
      <c r="P42" s="8"/>
      <c r="Q42" s="9">
        <v>52</v>
      </c>
      <c r="R42" s="6" t="s">
        <v>16</v>
      </c>
      <c r="S42" s="18">
        <v>1977</v>
      </c>
      <c r="T42" s="11">
        <v>312.52999999999997</v>
      </c>
      <c r="U42" s="12">
        <v>104594</v>
      </c>
      <c r="V42" s="12">
        <v>360086</v>
      </c>
      <c r="W42" s="12">
        <v>177988</v>
      </c>
      <c r="X42" s="12">
        <v>182098</v>
      </c>
      <c r="Y42" s="12">
        <v>6811</v>
      </c>
      <c r="Z42" s="13">
        <v>1.9</v>
      </c>
      <c r="AA42" s="14">
        <v>3.44</v>
      </c>
      <c r="AB42" s="15">
        <v>97.7</v>
      </c>
      <c r="AC42" s="16">
        <v>1152</v>
      </c>
      <c r="AD42" s="17"/>
      <c r="AE42" s="8"/>
      <c r="AF42" s="9">
        <v>4</v>
      </c>
      <c r="AG42" s="8" t="s">
        <v>1</v>
      </c>
      <c r="AH42" s="18">
        <v>2022</v>
      </c>
      <c r="AI42" s="11">
        <v>416.85</v>
      </c>
      <c r="AJ42" s="12">
        <v>232346</v>
      </c>
      <c r="AK42" s="12">
        <v>516498</v>
      </c>
      <c r="AL42" s="12">
        <v>258212</v>
      </c>
      <c r="AM42" s="12">
        <v>258286</v>
      </c>
      <c r="AN42" s="12">
        <f>AK42-AK41</f>
        <v>-1968</v>
      </c>
      <c r="AO42" s="13">
        <f>AN42/AK41*100</f>
        <v>-0.37958130330629203</v>
      </c>
      <c r="AP42" s="14">
        <f>AK42/AJ42</f>
        <v>2.2229691924973962</v>
      </c>
      <c r="AQ42" s="13">
        <f>AL42/AM42*100</f>
        <v>99.971349589215052</v>
      </c>
      <c r="AR42" s="12">
        <f>AK42/AI42</f>
        <v>1239.0500179920834</v>
      </c>
      <c r="AS42" s="17"/>
      <c r="AT42" s="8"/>
      <c r="AU42" s="8"/>
      <c r="AV42" s="8"/>
      <c r="AW42" s="8"/>
      <c r="AX42" s="8"/>
      <c r="AY42" s="8"/>
      <c r="AZ42" s="8"/>
    </row>
    <row r="43" spans="1:52" ht="15" customHeight="1" x14ac:dyDescent="0.15">
      <c r="A43" s="8"/>
      <c r="B43" s="9">
        <v>8</v>
      </c>
      <c r="C43" s="6" t="s">
        <v>16</v>
      </c>
      <c r="D43" s="18">
        <v>1933</v>
      </c>
      <c r="E43" s="11">
        <v>17.989999999999998</v>
      </c>
      <c r="F43" s="12">
        <v>17125</v>
      </c>
      <c r="G43" s="12">
        <v>82293</v>
      </c>
      <c r="H43" s="12">
        <v>40983</v>
      </c>
      <c r="I43" s="12">
        <v>41310</v>
      </c>
      <c r="J43" s="12">
        <v>1141</v>
      </c>
      <c r="K43" s="13">
        <v>1.4</v>
      </c>
      <c r="L43" s="14">
        <v>4.8099999999999996</v>
      </c>
      <c r="M43" s="15">
        <v>99.2</v>
      </c>
      <c r="N43" s="16">
        <v>4574</v>
      </c>
      <c r="O43" s="17"/>
      <c r="P43" s="8"/>
      <c r="Q43" s="9">
        <v>53</v>
      </c>
      <c r="R43" s="6" t="s">
        <v>16</v>
      </c>
      <c r="S43" s="18">
        <v>1978</v>
      </c>
      <c r="T43" s="11">
        <v>312.52999999999997</v>
      </c>
      <c r="U43" s="12">
        <v>107367</v>
      </c>
      <c r="V43" s="12">
        <v>367279</v>
      </c>
      <c r="W43" s="12">
        <v>181736</v>
      </c>
      <c r="X43" s="12">
        <v>185543</v>
      </c>
      <c r="Y43" s="12">
        <v>7193</v>
      </c>
      <c r="Z43" s="13">
        <v>2</v>
      </c>
      <c r="AA43" s="14">
        <v>3.42</v>
      </c>
      <c r="AB43" s="15">
        <v>97.9</v>
      </c>
      <c r="AC43" s="16">
        <v>1175</v>
      </c>
      <c r="AD43" s="17"/>
      <c r="AE43" s="8"/>
      <c r="AF43" s="9">
        <v>5</v>
      </c>
      <c r="AG43" s="8" t="s">
        <v>1</v>
      </c>
      <c r="AH43" s="18">
        <v>2023</v>
      </c>
      <c r="AI43" s="11">
        <v>416.85</v>
      </c>
      <c r="AJ43" s="12">
        <v>234838</v>
      </c>
      <c r="AK43" s="12">
        <v>514859</v>
      </c>
      <c r="AL43" s="12">
        <v>257276</v>
      </c>
      <c r="AM43" s="12">
        <v>257583</v>
      </c>
      <c r="AN43" s="12">
        <f>AK43-AK42</f>
        <v>-1639</v>
      </c>
      <c r="AO43" s="13">
        <f>AN43/AK42*100</f>
        <v>-0.31732939914578567</v>
      </c>
      <c r="AP43" s="14">
        <f>AK43/AJ43</f>
        <v>2.1924007187933809</v>
      </c>
      <c r="AQ43" s="13">
        <f>AL43/AM43*100</f>
        <v>99.880815115904383</v>
      </c>
      <c r="AR43" s="12">
        <f>AK43/AI43</f>
        <v>1235.1181480148734</v>
      </c>
      <c r="AS43" s="17"/>
      <c r="AT43" s="8"/>
      <c r="AU43" s="8"/>
      <c r="AV43" s="8"/>
      <c r="AW43" s="8"/>
      <c r="AX43" s="8"/>
      <c r="AY43" s="8"/>
      <c r="AZ43" s="8"/>
    </row>
    <row r="44" spans="1:52" ht="15" customHeight="1" thickBot="1" x14ac:dyDescent="0.2">
      <c r="A44" s="8"/>
      <c r="B44" s="9">
        <v>9</v>
      </c>
      <c r="C44" s="6" t="s">
        <v>16</v>
      </c>
      <c r="D44" s="18">
        <v>1934</v>
      </c>
      <c r="E44" s="11">
        <v>18.466000000000001</v>
      </c>
      <c r="F44" s="12">
        <v>17358</v>
      </c>
      <c r="G44" s="12">
        <v>83561</v>
      </c>
      <c r="H44" s="12">
        <v>41533</v>
      </c>
      <c r="I44" s="12">
        <v>42028</v>
      </c>
      <c r="J44" s="12">
        <v>1268</v>
      </c>
      <c r="K44" s="13">
        <v>1.5</v>
      </c>
      <c r="L44" s="14">
        <v>4.8099999999999996</v>
      </c>
      <c r="M44" s="15">
        <v>98.8</v>
      </c>
      <c r="N44" s="16">
        <v>4525</v>
      </c>
      <c r="O44" s="17"/>
      <c r="P44" s="8"/>
      <c r="Q44" s="9">
        <v>54</v>
      </c>
      <c r="R44" s="6" t="s">
        <v>16</v>
      </c>
      <c r="S44" s="18">
        <v>1979</v>
      </c>
      <c r="T44" s="11">
        <v>312.52999999999997</v>
      </c>
      <c r="U44" s="12">
        <v>109989</v>
      </c>
      <c r="V44" s="12">
        <v>374015</v>
      </c>
      <c r="W44" s="12">
        <v>185218</v>
      </c>
      <c r="X44" s="12">
        <v>188797</v>
      </c>
      <c r="Y44" s="12">
        <v>6736</v>
      </c>
      <c r="Z44" s="13">
        <v>1.8</v>
      </c>
      <c r="AA44" s="14">
        <v>3.4</v>
      </c>
      <c r="AB44" s="15">
        <v>98.1</v>
      </c>
      <c r="AC44" s="16">
        <v>1197</v>
      </c>
      <c r="AD44" s="17"/>
      <c r="AE44" s="22"/>
      <c r="AF44" s="23">
        <v>6</v>
      </c>
      <c r="AG44" s="22" t="s">
        <v>1</v>
      </c>
      <c r="AH44" s="24">
        <v>2024</v>
      </c>
      <c r="AI44" s="25">
        <v>416.85</v>
      </c>
      <c r="AJ44" s="26">
        <v>237237</v>
      </c>
      <c r="AK44" s="26">
        <v>513193</v>
      </c>
      <c r="AL44" s="26">
        <v>256573</v>
      </c>
      <c r="AM44" s="26">
        <v>256620</v>
      </c>
      <c r="AN44" s="26">
        <f>AK44-AK43</f>
        <v>-1666</v>
      </c>
      <c r="AO44" s="27">
        <f>AN44/AK43*100</f>
        <v>-0.32358373846043287</v>
      </c>
      <c r="AP44" s="28">
        <f>AK44/AJ44</f>
        <v>2.1632080999169605</v>
      </c>
      <c r="AQ44" s="27">
        <f>AL44/AM44*100</f>
        <v>99.981684981684978</v>
      </c>
      <c r="AR44" s="26">
        <f>AK44/AI44</f>
        <v>1231.1215065371237</v>
      </c>
      <c r="AS44" s="17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A45" s="8"/>
      <c r="B45" s="9">
        <v>10</v>
      </c>
      <c r="C45" s="6" t="s">
        <v>16</v>
      </c>
      <c r="D45" s="18">
        <v>1935</v>
      </c>
      <c r="E45" s="11">
        <v>18.466000000000001</v>
      </c>
      <c r="F45" s="12">
        <v>17486</v>
      </c>
      <c r="G45" s="12">
        <v>84177</v>
      </c>
      <c r="H45" s="12">
        <v>41326</v>
      </c>
      <c r="I45" s="12">
        <v>42851</v>
      </c>
      <c r="J45" s="12">
        <v>616</v>
      </c>
      <c r="K45" s="13">
        <v>0.7</v>
      </c>
      <c r="L45" s="14">
        <v>4.8099999999999996</v>
      </c>
      <c r="M45" s="15">
        <v>96.4</v>
      </c>
      <c r="N45" s="16">
        <v>4558</v>
      </c>
      <c r="O45" s="17"/>
      <c r="P45" s="8"/>
      <c r="Q45" s="9">
        <v>55</v>
      </c>
      <c r="R45" s="6" t="s">
        <v>16</v>
      </c>
      <c r="S45" s="18">
        <v>1980</v>
      </c>
      <c r="T45" s="11">
        <v>312.52999999999997</v>
      </c>
      <c r="U45" s="12">
        <v>116117</v>
      </c>
      <c r="V45" s="12">
        <v>379397</v>
      </c>
      <c r="W45" s="12">
        <v>187789</v>
      </c>
      <c r="X45" s="12">
        <v>191608</v>
      </c>
      <c r="Y45" s="12">
        <v>5382</v>
      </c>
      <c r="Z45" s="13">
        <v>1.4</v>
      </c>
      <c r="AA45" s="14">
        <v>3.27</v>
      </c>
      <c r="AB45" s="15">
        <v>98</v>
      </c>
      <c r="AC45" s="16">
        <v>1214</v>
      </c>
      <c r="AD45" s="17"/>
      <c r="AE45" s="8" t="s">
        <v>21</v>
      </c>
      <c r="AF45" s="9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7"/>
      <c r="AT45" s="8"/>
      <c r="AU45" s="8"/>
      <c r="AV45" s="8"/>
      <c r="AW45" s="8"/>
      <c r="AX45" s="8"/>
      <c r="AY45" s="8"/>
      <c r="AZ45" s="8"/>
    </row>
    <row r="46" spans="1:52" ht="15" customHeight="1" x14ac:dyDescent="0.15">
      <c r="A46" s="8"/>
      <c r="B46" s="9">
        <v>11</v>
      </c>
      <c r="C46" s="6" t="s">
        <v>16</v>
      </c>
      <c r="D46" s="18">
        <v>1936</v>
      </c>
      <c r="E46" s="11">
        <v>18.466000000000001</v>
      </c>
      <c r="F46" s="12">
        <v>17618</v>
      </c>
      <c r="G46" s="12">
        <v>84812</v>
      </c>
      <c r="H46" s="12">
        <v>41623</v>
      </c>
      <c r="I46" s="12">
        <v>43189</v>
      </c>
      <c r="J46" s="12">
        <v>635</v>
      </c>
      <c r="K46" s="13">
        <v>0.8</v>
      </c>
      <c r="L46" s="14">
        <v>4.8099999999999996</v>
      </c>
      <c r="M46" s="15">
        <v>96.4</v>
      </c>
      <c r="N46" s="16">
        <v>4593</v>
      </c>
      <c r="O46" s="17"/>
      <c r="P46" s="8"/>
      <c r="Q46" s="9">
        <v>56</v>
      </c>
      <c r="R46" s="6" t="s">
        <v>16</v>
      </c>
      <c r="S46" s="18">
        <v>1981</v>
      </c>
      <c r="T46" s="11">
        <v>312.52999999999997</v>
      </c>
      <c r="U46" s="12">
        <v>118774</v>
      </c>
      <c r="V46" s="12">
        <v>384605</v>
      </c>
      <c r="W46" s="12">
        <v>190389</v>
      </c>
      <c r="X46" s="12">
        <v>194216</v>
      </c>
      <c r="Y46" s="12">
        <v>5208</v>
      </c>
      <c r="Z46" s="13">
        <v>1.4</v>
      </c>
      <c r="AA46" s="14">
        <v>3.24</v>
      </c>
      <c r="AB46" s="15">
        <v>98</v>
      </c>
      <c r="AC46" s="16">
        <v>1231</v>
      </c>
      <c r="AD46" s="17"/>
      <c r="AE46" s="8"/>
      <c r="AF46" s="9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17"/>
      <c r="AT46" s="8"/>
      <c r="AU46" s="8"/>
      <c r="AV46" s="8"/>
      <c r="AW46" s="8"/>
      <c r="AX46" s="8"/>
      <c r="AY46" s="8"/>
      <c r="AZ46" s="8"/>
    </row>
    <row r="47" spans="1:52" ht="15" customHeight="1" x14ac:dyDescent="0.15">
      <c r="A47" s="8"/>
      <c r="B47" s="9">
        <v>12</v>
      </c>
      <c r="C47" s="6" t="s">
        <v>16</v>
      </c>
      <c r="D47" s="18">
        <v>1937</v>
      </c>
      <c r="E47" s="11">
        <v>18.466000000000001</v>
      </c>
      <c r="F47" s="12">
        <v>17745</v>
      </c>
      <c r="G47" s="12">
        <v>85447</v>
      </c>
      <c r="H47" s="12">
        <v>41907</v>
      </c>
      <c r="I47" s="12">
        <v>43540</v>
      </c>
      <c r="J47" s="12">
        <v>635</v>
      </c>
      <c r="K47" s="13">
        <v>0.7</v>
      </c>
      <c r="L47" s="14">
        <v>4.82</v>
      </c>
      <c r="M47" s="15">
        <v>96.3</v>
      </c>
      <c r="N47" s="16">
        <v>4628</v>
      </c>
      <c r="O47" s="17"/>
      <c r="P47" s="8"/>
      <c r="Q47" s="9">
        <v>57</v>
      </c>
      <c r="R47" s="6" t="s">
        <v>16</v>
      </c>
      <c r="S47" s="18">
        <v>1982</v>
      </c>
      <c r="T47" s="11">
        <v>312.52999999999997</v>
      </c>
      <c r="U47" s="12">
        <v>121711</v>
      </c>
      <c r="V47" s="12">
        <v>391077</v>
      </c>
      <c r="W47" s="12">
        <v>193717</v>
      </c>
      <c r="X47" s="12">
        <v>197360</v>
      </c>
      <c r="Y47" s="12">
        <v>6472</v>
      </c>
      <c r="Z47" s="13">
        <v>1.7</v>
      </c>
      <c r="AA47" s="14">
        <v>3.21</v>
      </c>
      <c r="AB47" s="15">
        <v>98.2</v>
      </c>
      <c r="AC47" s="16">
        <v>1251</v>
      </c>
      <c r="AD47" s="17"/>
      <c r="AE47" s="8"/>
      <c r="AF47" s="9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17"/>
      <c r="AT47" s="8"/>
      <c r="AU47" s="8"/>
      <c r="AV47" s="8"/>
      <c r="AW47" s="8"/>
      <c r="AX47" s="8"/>
      <c r="AY47" s="8"/>
      <c r="AZ47" s="8"/>
    </row>
    <row r="48" spans="1:52" ht="15" customHeight="1" x14ac:dyDescent="0.15">
      <c r="A48" s="8"/>
      <c r="B48" s="9">
        <v>13</v>
      </c>
      <c r="C48" s="6" t="s">
        <v>16</v>
      </c>
      <c r="D48" s="18">
        <v>1938</v>
      </c>
      <c r="E48" s="11">
        <v>18.466000000000001</v>
      </c>
      <c r="F48" s="12">
        <v>17903</v>
      </c>
      <c r="G48" s="12">
        <v>85236</v>
      </c>
      <c r="H48" s="12">
        <v>41809</v>
      </c>
      <c r="I48" s="12">
        <v>43427</v>
      </c>
      <c r="J48" s="12">
        <v>-211</v>
      </c>
      <c r="K48" s="13">
        <v>-0.2</v>
      </c>
      <c r="L48" s="14">
        <v>4.76</v>
      </c>
      <c r="M48" s="15">
        <v>96.3</v>
      </c>
      <c r="N48" s="16">
        <v>4616</v>
      </c>
      <c r="O48" s="17"/>
      <c r="P48" s="8"/>
      <c r="Q48" s="9">
        <v>58</v>
      </c>
      <c r="R48" s="6" t="s">
        <v>16</v>
      </c>
      <c r="S48" s="18">
        <v>1983</v>
      </c>
      <c r="T48" s="11">
        <v>312.52999999999997</v>
      </c>
      <c r="U48" s="12">
        <v>124210</v>
      </c>
      <c r="V48" s="12">
        <v>395887</v>
      </c>
      <c r="W48" s="12">
        <v>196079</v>
      </c>
      <c r="X48" s="12">
        <v>199808</v>
      </c>
      <c r="Y48" s="12">
        <v>4810</v>
      </c>
      <c r="Z48" s="13">
        <v>1.2</v>
      </c>
      <c r="AA48" s="14">
        <v>3.19</v>
      </c>
      <c r="AB48" s="15">
        <v>98.1</v>
      </c>
      <c r="AC48" s="16">
        <v>1267</v>
      </c>
      <c r="AD48" s="17"/>
      <c r="AE48" s="8"/>
      <c r="AF48" s="9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17"/>
      <c r="AT48" s="8"/>
      <c r="AU48" s="8"/>
      <c r="AV48" s="8"/>
      <c r="AW48" s="8"/>
      <c r="AX48" s="8"/>
      <c r="AY48" s="8"/>
      <c r="AZ48" s="8"/>
    </row>
    <row r="49" spans="1:52" ht="15" customHeight="1" x14ac:dyDescent="0.15">
      <c r="A49" s="8"/>
      <c r="B49" s="9">
        <v>14</v>
      </c>
      <c r="C49" s="6" t="s">
        <v>16</v>
      </c>
      <c r="D49" s="18">
        <v>1939</v>
      </c>
      <c r="E49" s="11">
        <v>19.344999999999999</v>
      </c>
      <c r="F49" s="12">
        <v>18268</v>
      </c>
      <c r="G49" s="12">
        <v>86824</v>
      </c>
      <c r="H49" s="12">
        <v>42746</v>
      </c>
      <c r="I49" s="12">
        <v>44078</v>
      </c>
      <c r="J49" s="12">
        <v>1588</v>
      </c>
      <c r="K49" s="13">
        <v>1.9</v>
      </c>
      <c r="L49" s="14">
        <v>4.75</v>
      </c>
      <c r="M49" s="15">
        <v>97</v>
      </c>
      <c r="N49" s="16">
        <v>4488</v>
      </c>
      <c r="O49" s="17"/>
      <c r="P49" s="8"/>
      <c r="Q49" s="9">
        <v>59</v>
      </c>
      <c r="R49" s="6" t="s">
        <v>16</v>
      </c>
      <c r="S49" s="18">
        <v>1984</v>
      </c>
      <c r="T49" s="11">
        <v>312.52999999999997</v>
      </c>
      <c r="U49" s="12">
        <v>127042</v>
      </c>
      <c r="V49" s="12">
        <v>401524</v>
      </c>
      <c r="W49" s="12">
        <v>198769</v>
      </c>
      <c r="X49" s="12">
        <v>202755</v>
      </c>
      <c r="Y49" s="12">
        <v>5637</v>
      </c>
      <c r="Z49" s="13">
        <v>1.4</v>
      </c>
      <c r="AA49" s="14">
        <v>3.16</v>
      </c>
      <c r="AB49" s="15">
        <v>98</v>
      </c>
      <c r="AC49" s="16">
        <v>1285</v>
      </c>
      <c r="AD49" s="17"/>
      <c r="AE49" s="8"/>
      <c r="AF49" s="9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17"/>
      <c r="AT49" s="8"/>
      <c r="AU49" s="8"/>
      <c r="AV49" s="8"/>
      <c r="AW49" s="8"/>
      <c r="AX49" s="8"/>
      <c r="AY49" s="8"/>
      <c r="AZ49" s="8"/>
    </row>
    <row r="50" spans="1:52" ht="15" customHeight="1" thickBot="1" x14ac:dyDescent="0.2">
      <c r="A50" s="22"/>
      <c r="B50" s="23">
        <v>15</v>
      </c>
      <c r="C50" s="22" t="s">
        <v>16</v>
      </c>
      <c r="D50" s="24">
        <v>1940</v>
      </c>
      <c r="E50" s="25">
        <v>19.344999999999999</v>
      </c>
      <c r="F50" s="26">
        <v>17921</v>
      </c>
      <c r="G50" s="26">
        <v>87353</v>
      </c>
      <c r="H50" s="26">
        <v>43057</v>
      </c>
      <c r="I50" s="26">
        <v>44296</v>
      </c>
      <c r="J50" s="26">
        <v>529</v>
      </c>
      <c r="K50" s="27">
        <v>0.6</v>
      </c>
      <c r="L50" s="28">
        <v>4.87</v>
      </c>
      <c r="M50" s="27">
        <v>97.2</v>
      </c>
      <c r="N50" s="26">
        <v>4516</v>
      </c>
      <c r="O50" s="17"/>
      <c r="P50" s="22"/>
      <c r="Q50" s="23">
        <v>60</v>
      </c>
      <c r="R50" s="22" t="s">
        <v>16</v>
      </c>
      <c r="S50" s="24">
        <v>1985</v>
      </c>
      <c r="T50" s="25">
        <v>312.52999999999997</v>
      </c>
      <c r="U50" s="26">
        <v>128457</v>
      </c>
      <c r="V50" s="26">
        <v>407001</v>
      </c>
      <c r="W50" s="26">
        <v>201722</v>
      </c>
      <c r="X50" s="26">
        <v>205279</v>
      </c>
      <c r="Y50" s="26">
        <v>5477</v>
      </c>
      <c r="Z50" s="27">
        <v>1.4</v>
      </c>
      <c r="AA50" s="28">
        <v>3.17</v>
      </c>
      <c r="AB50" s="27">
        <v>98.3</v>
      </c>
      <c r="AC50" s="26">
        <v>1302</v>
      </c>
      <c r="AD50" s="17"/>
      <c r="AE50" s="8"/>
      <c r="AF50" s="9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17"/>
      <c r="AT50" s="8"/>
      <c r="AU50" s="8"/>
      <c r="AV50" s="8"/>
      <c r="AW50" s="8"/>
      <c r="AX50" s="8"/>
      <c r="AY50" s="8"/>
      <c r="AZ50" s="8"/>
    </row>
    <row r="51" spans="1:52" ht="15" customHeight="1" x14ac:dyDescent="0.15">
      <c r="A51" s="6" t="s">
        <v>21</v>
      </c>
      <c r="P51" s="6" t="s">
        <v>21</v>
      </c>
      <c r="AD51" s="17"/>
      <c r="AE51" s="8"/>
      <c r="AF51" s="9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17"/>
      <c r="AT51" s="8"/>
      <c r="AU51" s="8"/>
      <c r="AV51" s="8"/>
      <c r="AW51" s="8"/>
      <c r="AX51" s="8"/>
      <c r="AY51" s="8"/>
      <c r="AZ51" s="8"/>
    </row>
    <row r="52" spans="1:52" ht="15" customHeight="1" x14ac:dyDescent="0.15">
      <c r="A52" s="8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8"/>
      <c r="Q52" s="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E52" s="8"/>
      <c r="AF52" s="9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T52" s="8"/>
      <c r="AU52" s="8"/>
      <c r="AV52" s="8"/>
      <c r="AW52" s="8"/>
      <c r="AX52" s="8"/>
      <c r="AY52" s="8"/>
      <c r="AZ52" s="8"/>
    </row>
    <row r="53" spans="1:52" s="4" customFormat="1" ht="15" customHeight="1" x14ac:dyDescent="0.15">
      <c r="B53" s="3"/>
      <c r="Q53" s="3"/>
      <c r="AE53" s="6"/>
      <c r="AF53" s="7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T53" s="5"/>
      <c r="AU53" s="5"/>
      <c r="AV53" s="5"/>
      <c r="AW53" s="5"/>
      <c r="AX53" s="5"/>
      <c r="AY53" s="5"/>
      <c r="AZ53" s="5"/>
    </row>
    <row r="54" spans="1:52" s="4" customFormat="1" ht="12.75" customHeight="1" x14ac:dyDescent="0.15">
      <c r="B54" s="3"/>
      <c r="Q54" s="3"/>
      <c r="AE54" s="6"/>
      <c r="AF54" s="7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T54" s="5"/>
      <c r="AU54" s="5"/>
      <c r="AV54" s="5"/>
      <c r="AW54" s="5"/>
      <c r="AX54" s="5"/>
      <c r="AY54" s="5"/>
      <c r="AZ54" s="5"/>
    </row>
    <row r="55" spans="1:52" s="4" customFormat="1" x14ac:dyDescent="0.15">
      <c r="B55" s="3"/>
      <c r="Q55" s="3"/>
      <c r="AE55" s="6"/>
      <c r="AF55" s="7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T55" s="5"/>
      <c r="AU55" s="5"/>
      <c r="AV55" s="5"/>
      <c r="AW55" s="5"/>
      <c r="AX55" s="5"/>
      <c r="AY55" s="5"/>
      <c r="AZ55" s="5"/>
    </row>
    <row r="56" spans="1:52" s="4" customFormat="1" x14ac:dyDescent="0.15">
      <c r="B56" s="3"/>
      <c r="Q56" s="3"/>
      <c r="AE56" s="6"/>
      <c r="AF56" s="7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T56" s="5"/>
      <c r="AU56" s="5"/>
      <c r="AV56" s="5"/>
      <c r="AW56" s="5"/>
      <c r="AX56" s="5"/>
      <c r="AY56" s="5"/>
      <c r="AZ56" s="5"/>
    </row>
    <row r="57" spans="1:52" s="4" customFormat="1" x14ac:dyDescent="0.15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E57" s="6"/>
      <c r="AF57" s="7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T57" s="5"/>
      <c r="AU57" s="5"/>
      <c r="AV57" s="5"/>
      <c r="AW57" s="5"/>
      <c r="AX57" s="5"/>
      <c r="AY57" s="5"/>
      <c r="AZ57" s="5"/>
    </row>
    <row r="58" spans="1:52" x14ac:dyDescent="0.15">
      <c r="AT58" s="8"/>
      <c r="AU58" s="8"/>
      <c r="AV58" s="8"/>
      <c r="AW58" s="8"/>
      <c r="AX58" s="8"/>
      <c r="AY58" s="8"/>
      <c r="AZ58" s="8"/>
    </row>
    <row r="59" spans="1:52" x14ac:dyDescent="0.15">
      <c r="AT59" s="8"/>
      <c r="AU59" s="8"/>
      <c r="AV59" s="8"/>
      <c r="AW59" s="8"/>
      <c r="AX59" s="8"/>
      <c r="AY59" s="8"/>
      <c r="AZ59" s="8"/>
    </row>
    <row r="60" spans="1:52" x14ac:dyDescent="0.15">
      <c r="AT60" s="8"/>
      <c r="AU60" s="8"/>
      <c r="AV60" s="8"/>
      <c r="AW60" s="8"/>
      <c r="AX60" s="8"/>
      <c r="AY60" s="8"/>
      <c r="AZ60" s="8"/>
    </row>
    <row r="61" spans="1:52" x14ac:dyDescent="0.15">
      <c r="AT61" s="8"/>
      <c r="AU61" s="8"/>
      <c r="AV61" s="8"/>
      <c r="AW61" s="8"/>
      <c r="AX61" s="8"/>
      <c r="AY61" s="8"/>
      <c r="AZ61" s="8"/>
    </row>
    <row r="62" spans="1:52" x14ac:dyDescent="0.15">
      <c r="AT62" s="8"/>
      <c r="AU62" s="8"/>
      <c r="AV62" s="8"/>
      <c r="AW62" s="8"/>
      <c r="AX62" s="8"/>
      <c r="AY62" s="8"/>
      <c r="AZ62" s="8"/>
    </row>
    <row r="63" spans="1:52" x14ac:dyDescent="0.15">
      <c r="AT63" s="8"/>
      <c r="AU63" s="8"/>
      <c r="AV63" s="8"/>
      <c r="AW63" s="8"/>
      <c r="AX63" s="8"/>
      <c r="AY63" s="8"/>
      <c r="AZ63" s="8"/>
    </row>
    <row r="64" spans="1:52" x14ac:dyDescent="0.15">
      <c r="AT64" s="8"/>
      <c r="AU64" s="8"/>
      <c r="AV64" s="8"/>
      <c r="AW64" s="8"/>
      <c r="AX64" s="8"/>
      <c r="AY64" s="8"/>
      <c r="AZ64" s="8"/>
    </row>
    <row r="65" spans="46:52" x14ac:dyDescent="0.15">
      <c r="AT65" s="8"/>
      <c r="AU65" s="8"/>
      <c r="AV65" s="8"/>
      <c r="AW65" s="8"/>
      <c r="AX65" s="8"/>
      <c r="AY65" s="8"/>
      <c r="AZ65" s="8"/>
    </row>
    <row r="66" spans="46:52" x14ac:dyDescent="0.15">
      <c r="AT66" s="8"/>
      <c r="AU66" s="8"/>
      <c r="AV66" s="8"/>
      <c r="AW66" s="8"/>
      <c r="AX66" s="8"/>
      <c r="AY66" s="8"/>
      <c r="AZ66" s="8"/>
    </row>
    <row r="67" spans="46:52" x14ac:dyDescent="0.15">
      <c r="AT67" s="8"/>
      <c r="AU67" s="8"/>
      <c r="AV67" s="8"/>
      <c r="AW67" s="8"/>
      <c r="AX67" s="8"/>
      <c r="AY67" s="8"/>
      <c r="AZ67" s="8"/>
    </row>
    <row r="68" spans="46:52" x14ac:dyDescent="0.15">
      <c r="AT68" s="8"/>
      <c r="AU68" s="8"/>
      <c r="AV68" s="8"/>
      <c r="AW68" s="8"/>
      <c r="AX68" s="8"/>
      <c r="AY68" s="8"/>
      <c r="AZ68" s="8"/>
    </row>
    <row r="69" spans="46:52" x14ac:dyDescent="0.15">
      <c r="AT69" s="8"/>
      <c r="AU69" s="8"/>
      <c r="AV69" s="8"/>
      <c r="AW69" s="8"/>
      <c r="AX69" s="8"/>
      <c r="AY69" s="8"/>
      <c r="AZ69" s="8"/>
    </row>
    <row r="70" spans="46:52" x14ac:dyDescent="0.15">
      <c r="AT70" s="8"/>
      <c r="AU70" s="8"/>
      <c r="AV70" s="8"/>
      <c r="AW70" s="8"/>
      <c r="AX70" s="8"/>
      <c r="AY70" s="8"/>
      <c r="AZ70" s="8"/>
    </row>
    <row r="71" spans="46:52" x14ac:dyDescent="0.15">
      <c r="AT71" s="8"/>
      <c r="AU71" s="8"/>
      <c r="AV71" s="8"/>
      <c r="AW71" s="8"/>
      <c r="AX71" s="8"/>
      <c r="AY71" s="8"/>
      <c r="AZ71" s="8"/>
    </row>
    <row r="72" spans="46:52" x14ac:dyDescent="0.15">
      <c r="AT72" s="8"/>
      <c r="AU72" s="8"/>
      <c r="AV72" s="8"/>
      <c r="AW72" s="8"/>
      <c r="AX72" s="8"/>
      <c r="AY72" s="8"/>
      <c r="AZ72" s="8"/>
    </row>
    <row r="73" spans="46:52" x14ac:dyDescent="0.15">
      <c r="AT73" s="8"/>
      <c r="AU73" s="8"/>
      <c r="AV73" s="8"/>
      <c r="AW73" s="8"/>
      <c r="AX73" s="8"/>
      <c r="AY73" s="8"/>
      <c r="AZ73" s="8"/>
    </row>
    <row r="74" spans="46:52" x14ac:dyDescent="0.15">
      <c r="AT74" s="8"/>
      <c r="AU74" s="8"/>
      <c r="AV74" s="8"/>
      <c r="AW74" s="8"/>
      <c r="AX74" s="8"/>
      <c r="AY74" s="8"/>
      <c r="AZ74" s="8"/>
    </row>
    <row r="75" spans="46:52" x14ac:dyDescent="0.15">
      <c r="AT75" s="8"/>
      <c r="AU75" s="8"/>
      <c r="AV75" s="8"/>
      <c r="AW75" s="8"/>
      <c r="AX75" s="8"/>
      <c r="AY75" s="8"/>
      <c r="AZ75" s="8"/>
    </row>
    <row r="76" spans="46:52" x14ac:dyDescent="0.15">
      <c r="AT76" s="8"/>
      <c r="AU76" s="8"/>
      <c r="AV76" s="8"/>
      <c r="AW76" s="8"/>
      <c r="AX76" s="8"/>
      <c r="AY76" s="8"/>
      <c r="AZ76" s="8"/>
    </row>
    <row r="77" spans="46:52" x14ac:dyDescent="0.15">
      <c r="AT77" s="8"/>
      <c r="AU77" s="8"/>
      <c r="AV77" s="8"/>
      <c r="AW77" s="8"/>
      <c r="AX77" s="8"/>
      <c r="AY77" s="8"/>
      <c r="AZ77" s="8"/>
    </row>
    <row r="78" spans="46:52" x14ac:dyDescent="0.15">
      <c r="AT78" s="8"/>
      <c r="AU78" s="8"/>
      <c r="AV78" s="8"/>
      <c r="AW78" s="8"/>
      <c r="AX78" s="8"/>
      <c r="AY78" s="8"/>
      <c r="AZ78" s="8"/>
    </row>
    <row r="79" spans="46:52" x14ac:dyDescent="0.15">
      <c r="AT79" s="8"/>
      <c r="AU79" s="8"/>
      <c r="AV79" s="8"/>
      <c r="AW79" s="8"/>
      <c r="AX79" s="8"/>
      <c r="AY79" s="8"/>
      <c r="AZ79" s="8"/>
    </row>
    <row r="80" spans="46:52" x14ac:dyDescent="0.15">
      <c r="AT80" s="8"/>
      <c r="AU80" s="8"/>
      <c r="AV80" s="8"/>
      <c r="AW80" s="8"/>
      <c r="AX80" s="8"/>
      <c r="AY80" s="8"/>
      <c r="AZ80" s="8"/>
    </row>
    <row r="81" spans="46:52" x14ac:dyDescent="0.15">
      <c r="AT81" s="8"/>
      <c r="AU81" s="8"/>
      <c r="AV81" s="8"/>
      <c r="AW81" s="8"/>
      <c r="AX81" s="8"/>
      <c r="AY81" s="8"/>
      <c r="AZ81" s="8"/>
    </row>
    <row r="82" spans="46:52" x14ac:dyDescent="0.15">
      <c r="AT82" s="8"/>
      <c r="AU82" s="8"/>
      <c r="AV82" s="8"/>
      <c r="AW82" s="8"/>
      <c r="AX82" s="8"/>
      <c r="AY82" s="8"/>
      <c r="AZ82" s="8"/>
    </row>
    <row r="83" spans="46:52" x14ac:dyDescent="0.15">
      <c r="AT83" s="8"/>
      <c r="AU83" s="8"/>
      <c r="AV83" s="8"/>
      <c r="AW83" s="8"/>
      <c r="AX83" s="8"/>
      <c r="AY83" s="8"/>
      <c r="AZ83" s="8"/>
    </row>
    <row r="84" spans="46:52" x14ac:dyDescent="0.15">
      <c r="AT84" s="8"/>
      <c r="AU84" s="8"/>
      <c r="AV84" s="8"/>
      <c r="AW84" s="8"/>
      <c r="AX84" s="8"/>
      <c r="AY84" s="8"/>
      <c r="AZ84" s="8"/>
    </row>
    <row r="85" spans="46:52" x14ac:dyDescent="0.15">
      <c r="AT85" s="8"/>
      <c r="AU85" s="8"/>
      <c r="AV85" s="8"/>
      <c r="AW85" s="8"/>
      <c r="AX85" s="8"/>
      <c r="AY85" s="8"/>
      <c r="AZ85" s="8"/>
    </row>
    <row r="86" spans="46:52" x14ac:dyDescent="0.15">
      <c r="AT86" s="8"/>
      <c r="AU86" s="8"/>
      <c r="AV86" s="8"/>
      <c r="AW86" s="8"/>
      <c r="AX86" s="8"/>
      <c r="AY86" s="8"/>
      <c r="AZ86" s="8"/>
    </row>
    <row r="87" spans="46:52" x14ac:dyDescent="0.15">
      <c r="AT87" s="8"/>
      <c r="AU87" s="8"/>
      <c r="AV87" s="8"/>
      <c r="AW87" s="8"/>
      <c r="AX87" s="8"/>
      <c r="AY87" s="8"/>
      <c r="AZ87" s="8"/>
    </row>
    <row r="88" spans="46:52" x14ac:dyDescent="0.15">
      <c r="AT88" s="8"/>
      <c r="AU88" s="8"/>
      <c r="AV88" s="8"/>
      <c r="AW88" s="8"/>
      <c r="AX88" s="8"/>
      <c r="AY88" s="8"/>
      <c r="AZ88" s="8"/>
    </row>
    <row r="89" spans="46:52" x14ac:dyDescent="0.15">
      <c r="AT89" s="8"/>
      <c r="AU89" s="8"/>
      <c r="AV89" s="8"/>
      <c r="AW89" s="8"/>
      <c r="AX89" s="8"/>
      <c r="AY89" s="8"/>
      <c r="AZ89" s="8"/>
    </row>
    <row r="90" spans="46:52" x14ac:dyDescent="0.15">
      <c r="AT90" s="8"/>
      <c r="AU90" s="8"/>
      <c r="AV90" s="8"/>
      <c r="AW90" s="8"/>
      <c r="AX90" s="8"/>
      <c r="AY90" s="8"/>
      <c r="AZ90" s="8"/>
    </row>
    <row r="91" spans="46:52" x14ac:dyDescent="0.15">
      <c r="AT91" s="8"/>
      <c r="AU91" s="8"/>
      <c r="AV91" s="8"/>
      <c r="AW91" s="8"/>
      <c r="AX91" s="8"/>
      <c r="AY91" s="8"/>
      <c r="AZ91" s="8"/>
    </row>
    <row r="92" spans="46:52" x14ac:dyDescent="0.15">
      <c r="AT92" s="8"/>
      <c r="AU92" s="8"/>
      <c r="AV92" s="8"/>
      <c r="AW92" s="8"/>
      <c r="AX92" s="8"/>
      <c r="AY92" s="8"/>
      <c r="AZ92" s="8"/>
    </row>
    <row r="93" spans="46:52" x14ac:dyDescent="0.15">
      <c r="AT93" s="8"/>
      <c r="AU93" s="8"/>
      <c r="AV93" s="8"/>
      <c r="AW93" s="8"/>
      <c r="AX93" s="8"/>
      <c r="AY93" s="8"/>
      <c r="AZ93" s="8"/>
    </row>
    <row r="94" spans="46:52" x14ac:dyDescent="0.15">
      <c r="AT94" s="8"/>
      <c r="AU94" s="8"/>
      <c r="AV94" s="8"/>
      <c r="AW94" s="8"/>
      <c r="AX94" s="8"/>
      <c r="AY94" s="8"/>
      <c r="AZ94" s="8"/>
    </row>
    <row r="95" spans="46:52" x14ac:dyDescent="0.15">
      <c r="AT95" s="8"/>
      <c r="AU95" s="8"/>
      <c r="AV95" s="8"/>
      <c r="AW95" s="8"/>
      <c r="AX95" s="8"/>
      <c r="AY95" s="8"/>
      <c r="AZ95" s="8"/>
    </row>
    <row r="96" spans="46:52" x14ac:dyDescent="0.15">
      <c r="AT96" s="8"/>
      <c r="AU96" s="8"/>
      <c r="AV96" s="8"/>
      <c r="AW96" s="8"/>
      <c r="AX96" s="8"/>
      <c r="AY96" s="8"/>
      <c r="AZ96" s="8"/>
    </row>
    <row r="97" spans="46:52" x14ac:dyDescent="0.15">
      <c r="AT97" s="8"/>
      <c r="AU97" s="8"/>
      <c r="AV97" s="8"/>
      <c r="AW97" s="8"/>
      <c r="AX97" s="8"/>
      <c r="AY97" s="8"/>
      <c r="AZ97" s="8"/>
    </row>
    <row r="98" spans="46:52" x14ac:dyDescent="0.15">
      <c r="AT98" s="8"/>
      <c r="AU98" s="8"/>
      <c r="AV98" s="8"/>
      <c r="AW98" s="8"/>
      <c r="AX98" s="8"/>
      <c r="AY98" s="8"/>
      <c r="AZ98" s="8"/>
    </row>
    <row r="99" spans="46:52" x14ac:dyDescent="0.15">
      <c r="AT99" s="8"/>
      <c r="AU99" s="8"/>
      <c r="AV99" s="8"/>
      <c r="AW99" s="8"/>
      <c r="AX99" s="8"/>
      <c r="AY99" s="8"/>
      <c r="AZ99" s="8"/>
    </row>
    <row r="100" spans="46:52" x14ac:dyDescent="0.15">
      <c r="AT100" s="8"/>
      <c r="AU100" s="8"/>
      <c r="AV100" s="8"/>
      <c r="AW100" s="8"/>
      <c r="AX100" s="8"/>
      <c r="AY100" s="8"/>
      <c r="AZ100" s="8"/>
    </row>
    <row r="101" spans="46:52" x14ac:dyDescent="0.15">
      <c r="AT101" s="8"/>
      <c r="AU101" s="8"/>
      <c r="AV101" s="8"/>
      <c r="AW101" s="8"/>
      <c r="AX101" s="8"/>
      <c r="AY101" s="8"/>
      <c r="AZ101" s="8"/>
    </row>
    <row r="102" spans="46:52" x14ac:dyDescent="0.15">
      <c r="AT102" s="8"/>
      <c r="AU102" s="8"/>
      <c r="AV102" s="8"/>
      <c r="AW102" s="8"/>
      <c r="AX102" s="8"/>
      <c r="AY102" s="8"/>
      <c r="AZ102" s="8"/>
    </row>
    <row r="103" spans="46:52" x14ac:dyDescent="0.15">
      <c r="AT103" s="8"/>
      <c r="AU103" s="8"/>
      <c r="AV103" s="8"/>
      <c r="AW103" s="8"/>
      <c r="AX103" s="8"/>
      <c r="AY103" s="8"/>
      <c r="AZ103" s="8"/>
    </row>
    <row r="104" spans="46:52" x14ac:dyDescent="0.15">
      <c r="AT104" s="8"/>
      <c r="AU104" s="8"/>
      <c r="AV104" s="8"/>
      <c r="AW104" s="8"/>
      <c r="AX104" s="8"/>
      <c r="AY104" s="8"/>
      <c r="AZ104" s="8"/>
    </row>
    <row r="105" spans="46:52" x14ac:dyDescent="0.15">
      <c r="AT105" s="8"/>
      <c r="AU105" s="8"/>
      <c r="AV105" s="8"/>
      <c r="AW105" s="8"/>
      <c r="AX105" s="8"/>
      <c r="AY105" s="8"/>
      <c r="AZ105" s="8"/>
    </row>
    <row r="106" spans="46:52" x14ac:dyDescent="0.15">
      <c r="AT106" s="8"/>
      <c r="AU106" s="8"/>
      <c r="AV106" s="8"/>
      <c r="AW106" s="8"/>
      <c r="AX106" s="8"/>
      <c r="AY106" s="8"/>
      <c r="AZ106" s="8"/>
    </row>
    <row r="107" spans="46:52" x14ac:dyDescent="0.15">
      <c r="AT107" s="8"/>
      <c r="AU107" s="8"/>
      <c r="AV107" s="8"/>
      <c r="AW107" s="8"/>
      <c r="AX107" s="8"/>
      <c r="AY107" s="8"/>
      <c r="AZ107" s="8"/>
    </row>
    <row r="108" spans="46:52" x14ac:dyDescent="0.15">
      <c r="AT108" s="8"/>
      <c r="AU108" s="8"/>
      <c r="AV108" s="8"/>
      <c r="AW108" s="8"/>
      <c r="AX108" s="8"/>
      <c r="AY108" s="8"/>
      <c r="AZ108" s="8"/>
    </row>
    <row r="109" spans="46:52" x14ac:dyDescent="0.15">
      <c r="AT109" s="8"/>
      <c r="AU109" s="8"/>
      <c r="AV109" s="8"/>
      <c r="AW109" s="8"/>
      <c r="AX109" s="8"/>
      <c r="AY109" s="8"/>
      <c r="AZ109" s="8"/>
    </row>
    <row r="110" spans="46:52" x14ac:dyDescent="0.15">
      <c r="AT110" s="8"/>
      <c r="AU110" s="8"/>
      <c r="AV110" s="8"/>
      <c r="AW110" s="8"/>
      <c r="AX110" s="8"/>
      <c r="AY110" s="8"/>
      <c r="AZ110" s="8"/>
    </row>
    <row r="111" spans="46:52" x14ac:dyDescent="0.15">
      <c r="AT111" s="8"/>
      <c r="AU111" s="8"/>
      <c r="AV111" s="8"/>
      <c r="AW111" s="8"/>
      <c r="AX111" s="8"/>
      <c r="AY111" s="8"/>
      <c r="AZ111" s="8"/>
    </row>
    <row r="112" spans="46:52" x14ac:dyDescent="0.15">
      <c r="AT112" s="8"/>
      <c r="AU112" s="8"/>
      <c r="AV112" s="8"/>
      <c r="AW112" s="8"/>
      <c r="AX112" s="8"/>
      <c r="AY112" s="8"/>
      <c r="AZ112" s="8"/>
    </row>
    <row r="113" spans="46:52" x14ac:dyDescent="0.15">
      <c r="AT113" s="8"/>
      <c r="AU113" s="8"/>
      <c r="AV113" s="8"/>
      <c r="AW113" s="8"/>
      <c r="AX113" s="8"/>
      <c r="AY113" s="8"/>
      <c r="AZ113" s="8"/>
    </row>
    <row r="114" spans="46:52" x14ac:dyDescent="0.15">
      <c r="AT114" s="8"/>
      <c r="AU114" s="8"/>
      <c r="AV114" s="8"/>
      <c r="AW114" s="8"/>
      <c r="AX114" s="8"/>
      <c r="AY114" s="8"/>
      <c r="AZ114" s="8"/>
    </row>
  </sheetData>
  <mergeCells count="36">
    <mergeCell ref="A3:D5"/>
    <mergeCell ref="E3:E5"/>
    <mergeCell ref="F3:F5"/>
    <mergeCell ref="G3:I3"/>
    <mergeCell ref="T3:T5"/>
    <mergeCell ref="U3:U5"/>
    <mergeCell ref="J3:J5"/>
    <mergeCell ref="K3:K5"/>
    <mergeCell ref="L3:L5"/>
    <mergeCell ref="M3:M5"/>
    <mergeCell ref="N3:N5"/>
    <mergeCell ref="P3:S5"/>
    <mergeCell ref="AI3:AI5"/>
    <mergeCell ref="AJ3:AJ5"/>
    <mergeCell ref="AK3:AM3"/>
    <mergeCell ref="V3:X3"/>
    <mergeCell ref="Y3:Y5"/>
    <mergeCell ref="Z3:Z5"/>
    <mergeCell ref="AA3:AA5"/>
    <mergeCell ref="AL4:AL5"/>
    <mergeCell ref="AR3:AR5"/>
    <mergeCell ref="G4:G5"/>
    <mergeCell ref="H4:H5"/>
    <mergeCell ref="I4:I5"/>
    <mergeCell ref="V4:V5"/>
    <mergeCell ref="W4:W5"/>
    <mergeCell ref="X4:X5"/>
    <mergeCell ref="AK4:AK5"/>
    <mergeCell ref="AN3:AN5"/>
    <mergeCell ref="AO3:AO5"/>
    <mergeCell ref="AM4:AM5"/>
    <mergeCell ref="AP3:AP5"/>
    <mergeCell ref="AQ3:AQ5"/>
    <mergeCell ref="AB3:AB5"/>
    <mergeCell ref="AC3:AC5"/>
    <mergeCell ref="AE3:AH5"/>
  </mergeCells>
  <phoneticPr fontId="2"/>
  <pageMargins left="0.78740157480314965" right="0.78740157480314965" top="0.78740157480314965" bottom="0.78740157480314965" header="0.51181102362204722" footer="0.51181102362204722"/>
  <pageSetup paperSize="9" scale="98" pageOrder="overThenDown" orientation="portrait" verticalDpi="300" r:id="rId1"/>
  <headerFooter alignWithMargins="0"/>
  <colBreaks count="2" manualBreakCount="2">
    <brk id="15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0201</vt:lpstr>
      <vt:lpstr>'0201'!Print_Area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2014-03-19T06:15:19Z</cp:lastPrinted>
  <dcterms:created xsi:type="dcterms:W3CDTF">2010-06-22T23:51:32Z</dcterms:created>
  <dcterms:modified xsi:type="dcterms:W3CDTF">2024-04-05T07:57:58Z</dcterms:modified>
</cp:coreProperties>
</file>