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11_発送\ホームページ\「総合統計」\08\"/>
    </mc:Choice>
  </mc:AlternateContent>
  <xr:revisionPtr revIDLastSave="0" documentId="13_ncr:1_{289DFE9D-577C-456F-A46D-5AD468526C28}" xr6:coauthVersionLast="36" xr6:coauthVersionMax="36" xr10:uidLastSave="{00000000-0000-0000-0000-000000000000}"/>
  <bookViews>
    <workbookView xWindow="0" yWindow="0" windowWidth="23040" windowHeight="9200" xr2:uid="{88977D9C-E377-49A3-8BA4-F157A1E4742E}"/>
  </bookViews>
  <sheets>
    <sheet name="0806" sheetId="1" r:id="rId1"/>
  </sheets>
  <definedNames>
    <definedName name="_xlnm.Print_Area" localSheetId="0">'0806'!$A$1:$AD$41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Q40" i="1"/>
  <c r="Q36" i="1"/>
  <c r="Q35" i="1"/>
  <c r="Q26" i="1"/>
  <c r="Q15" i="1"/>
  <c r="Q12" i="1"/>
  <c r="Q11" i="1"/>
  <c r="Q8" i="1"/>
  <c r="G27" i="1"/>
  <c r="G12" i="1"/>
  <c r="AC9" i="1"/>
  <c r="AA9" i="1"/>
  <c r="G33" i="1"/>
  <c r="G22" i="1" l="1"/>
  <c r="G15" i="1"/>
  <c r="S26" i="1" l="1"/>
  <c r="I41" i="1"/>
  <c r="G10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G6" i="1"/>
  <c r="G7" i="1"/>
  <c r="G8" i="1"/>
  <c r="G9" i="1"/>
  <c r="G11" i="1"/>
  <c r="G13" i="1"/>
  <c r="G16" i="1"/>
  <c r="G17" i="1"/>
  <c r="G18" i="1"/>
  <c r="G19" i="1"/>
  <c r="G20" i="1"/>
  <c r="G21" i="1"/>
  <c r="G23" i="1"/>
  <c r="G24" i="1"/>
  <c r="G25" i="1"/>
  <c r="G26" i="1"/>
  <c r="G28" i="1"/>
  <c r="G29" i="1"/>
  <c r="G30" i="1"/>
  <c r="G31" i="1"/>
  <c r="G34" i="1"/>
  <c r="G35" i="1"/>
  <c r="G36" i="1"/>
  <c r="G37" i="1"/>
  <c r="G38" i="1"/>
  <c r="G39" i="1"/>
  <c r="G40" i="1"/>
  <c r="G41" i="1"/>
  <c r="G5" i="1"/>
  <c r="S5" i="1"/>
  <c r="AC10" i="1" l="1"/>
  <c r="AC8" i="1"/>
  <c r="AC7" i="1"/>
  <c r="AC6" i="1"/>
  <c r="AC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AA6" i="1" l="1"/>
  <c r="AA7" i="1"/>
  <c r="AA8" i="1"/>
  <c r="AA10" i="1"/>
  <c r="AA5" i="1"/>
  <c r="Q6" i="1"/>
  <c r="Q7" i="1"/>
  <c r="Q9" i="1"/>
  <c r="Q10" i="1"/>
  <c r="Q13" i="1"/>
  <c r="Q14" i="1"/>
  <c r="Q16" i="1"/>
  <c r="Q17" i="1"/>
  <c r="Q18" i="1"/>
  <c r="Q19" i="1"/>
  <c r="Q20" i="1"/>
  <c r="Q21" i="1"/>
  <c r="Q22" i="1"/>
  <c r="Q23" i="1"/>
  <c r="Q24" i="1"/>
  <c r="Q27" i="1"/>
  <c r="Q29" i="1"/>
  <c r="Q30" i="1"/>
  <c r="Q31" i="1"/>
  <c r="Q33" i="1"/>
  <c r="Q34" i="1"/>
  <c r="Q37" i="1"/>
  <c r="Q38" i="1"/>
  <c r="Q39" i="1"/>
  <c r="Q41" i="1"/>
</calcChain>
</file>

<file path=xl/sharedStrings.xml><?xml version="1.0" encoding="utf-8"?>
<sst xmlns="http://schemas.openxmlformats.org/spreadsheetml/2006/main" count="162" uniqueCount="130">
  <si>
    <t>8－6　主要路線の交通量</t>
    <phoneticPr fontId="4"/>
  </si>
  <si>
    <t>8－6　主要路線の交通量（つづき）</t>
    <phoneticPr fontId="4"/>
  </si>
  <si>
    <t>路　線　名</t>
    <phoneticPr fontId="4"/>
  </si>
  <si>
    <t>観　測　地　点</t>
    <phoneticPr fontId="4"/>
  </si>
  <si>
    <t>大型車
混入率
（％）</t>
    <phoneticPr fontId="4"/>
  </si>
  <si>
    <t>H27</t>
    <phoneticPr fontId="4"/>
  </si>
  <si>
    <t>鹿沼IC～宇都宮IC間</t>
    <rPh sb="0" eb="2">
      <t>カヌマ</t>
    </rPh>
    <rPh sb="5" eb="8">
      <t>ウツノミヤ</t>
    </rPh>
    <rPh sb="10" eb="11">
      <t>カン</t>
    </rPh>
    <phoneticPr fontId="4"/>
  </si>
  <si>
    <t>宇都宮亀和田栃木線</t>
  </si>
  <si>
    <t>小林逆面線</t>
  </si>
  <si>
    <t>宇都宮IC～上河内SIC</t>
  </si>
  <si>
    <t>雀宮真岡線</t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</si>
  <si>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4"/>
  </si>
  <si>
    <t>壬生IC～宇都宮上三川IC</t>
  </si>
  <si>
    <t>宇都宮停車場線</t>
  </si>
  <si>
    <t>宇都宮上三川IC～真岡IC</t>
  </si>
  <si>
    <t>宇都宮鹿沼線</t>
  </si>
  <si>
    <t>白沢下小倉線</t>
  </si>
  <si>
    <t>一般国道4号</t>
    <rPh sb="0" eb="2">
      <t>イッパン</t>
    </rPh>
    <rPh sb="2" eb="4">
      <t>コクドウ</t>
    </rPh>
    <rPh sb="5" eb="6">
      <t>ゴウ</t>
    </rPh>
    <phoneticPr fontId="4"/>
  </si>
  <si>
    <t>二宮宇都宮線</t>
  </si>
  <si>
    <t>上横田町８２１５</t>
    <phoneticPr fontId="4"/>
  </si>
  <si>
    <t>宇都宮楡木線</t>
  </si>
  <si>
    <t>下栗町</t>
    <rPh sb="0" eb="3">
      <t>シモグリマチ</t>
    </rPh>
    <phoneticPr fontId="4"/>
  </si>
  <si>
    <t>宇都宮那須烏山線</t>
  </si>
  <si>
    <t>（注）平日午前7時から午後7時の間の交通量（9月～11月までの任意の日）</t>
    <rPh sb="3" eb="5">
      <t>ヘイジツ</t>
    </rPh>
    <rPh sb="23" eb="24">
      <t>ガツ</t>
    </rPh>
    <rPh sb="27" eb="28">
      <t>ガツ</t>
    </rPh>
    <rPh sb="31" eb="33">
      <t>ニンイ</t>
    </rPh>
    <rPh sb="34" eb="35">
      <t>ヒ</t>
    </rPh>
    <phoneticPr fontId="4"/>
  </si>
  <si>
    <t>江曽島町２０７０</t>
    <rPh sb="0" eb="2">
      <t>エソ</t>
    </rPh>
    <rPh sb="2" eb="3">
      <t>シマ</t>
    </rPh>
    <rPh sb="3" eb="4">
      <t>マチ</t>
    </rPh>
    <phoneticPr fontId="4"/>
  </si>
  <si>
    <t>大沢宇都宮線</t>
  </si>
  <si>
    <t>一般国道119号</t>
    <rPh sb="0" eb="2">
      <t>イッパン</t>
    </rPh>
    <rPh sb="2" eb="4">
      <t>コクドウ</t>
    </rPh>
    <rPh sb="7" eb="8">
      <t>ゴウ</t>
    </rPh>
    <phoneticPr fontId="4"/>
  </si>
  <si>
    <t>徳次郎町８０－２</t>
    <rPh sb="0" eb="4">
      <t>トクジロウマチ</t>
    </rPh>
    <phoneticPr fontId="4"/>
  </si>
  <si>
    <t>宝木本町２０７５</t>
    <rPh sb="0" eb="4">
      <t>タカラギホンチョウ</t>
    </rPh>
    <phoneticPr fontId="4"/>
  </si>
  <si>
    <t>中戸祭１－６－３</t>
    <rPh sb="0" eb="3">
      <t>ナカトマツリ</t>
    </rPh>
    <phoneticPr fontId="4"/>
  </si>
  <si>
    <t>宇都宮結城線</t>
  </si>
  <si>
    <t>一条１－３－３２</t>
    <rPh sb="0" eb="2">
      <t>イチジョウ</t>
    </rPh>
    <phoneticPr fontId="4"/>
  </si>
  <si>
    <t>野沢町４９４－４６</t>
    <rPh sb="0" eb="3">
      <t>ノザワマチ</t>
    </rPh>
    <phoneticPr fontId="4"/>
  </si>
  <si>
    <t>宇都宮真岡線</t>
  </si>
  <si>
    <t>御幸ケ原町１３６－１６７</t>
    <rPh sb="0" eb="2">
      <t>ミユキ</t>
    </rPh>
    <rPh sb="3" eb="4">
      <t>ハラ</t>
    </rPh>
    <rPh sb="4" eb="5">
      <t>マチ</t>
    </rPh>
    <phoneticPr fontId="4"/>
  </si>
  <si>
    <t>一般国道１１９号(日光宇都宮道路)</t>
    <phoneticPr fontId="4"/>
  </si>
  <si>
    <t>徳次郎町３１１３－２</t>
    <phoneticPr fontId="4"/>
  </si>
  <si>
    <t>藤原宇都宮線</t>
  </si>
  <si>
    <t>一般国道121号</t>
    <rPh sb="0" eb="2">
      <t>イッパン</t>
    </rPh>
    <rPh sb="2" eb="4">
      <t>コクドウ</t>
    </rPh>
    <rPh sb="7" eb="8">
      <t>ゴウ</t>
    </rPh>
    <phoneticPr fontId="4"/>
  </si>
  <si>
    <t>宇都宮向田線</t>
  </si>
  <si>
    <t>一般国道１２３号</t>
  </si>
  <si>
    <t>宇都宮今市線</t>
  </si>
  <si>
    <t>上横倉下岡本線</t>
  </si>
  <si>
    <t>一般国道２９３号</t>
  </si>
  <si>
    <t>雀宮停車場線</t>
  </si>
  <si>
    <t>氏家宇都宮線</t>
  </si>
  <si>
    <t>一般国道４０８号</t>
  </si>
  <si>
    <t>小来川文挾石那田線</t>
  </si>
  <si>
    <t>下岡本上戸祭線</t>
  </si>
  <si>
    <t>宇都宮笠間線</t>
  </si>
  <si>
    <t>下岡本上三川線</t>
  </si>
  <si>
    <t>宇都宮栃木線</t>
  </si>
  <si>
    <t xml:space="preserve"> </t>
    <phoneticPr fontId="4"/>
  </si>
  <si>
    <t>R03</t>
    <phoneticPr fontId="4"/>
  </si>
  <si>
    <t>令和3年</t>
    <rPh sb="0" eb="2">
      <t>レイワ</t>
    </rPh>
    <rPh sb="3" eb="4">
      <t>ネン</t>
    </rPh>
    <phoneticPr fontId="4"/>
  </si>
  <si>
    <t>資料：国土交通省道路局「令和3年度全国道路・街路交通情勢調査  一般交通量調査結果」</t>
    <rPh sb="39" eb="41">
      <t>ケッカ</t>
    </rPh>
    <phoneticPr fontId="4"/>
  </si>
  <si>
    <t>東北自動車道</t>
  </si>
  <si>
    <t>交通量
増減率
（％）</t>
    <rPh sb="4" eb="6">
      <t>ゾウゲン</t>
    </rPh>
    <rPh sb="6" eb="7">
      <t>リツ</t>
    </rPh>
    <phoneticPr fontId="4"/>
  </si>
  <si>
    <t>下岡本町１４４９</t>
    <rPh sb="0" eb="1">
      <t>シモ</t>
    </rPh>
    <rPh sb="1" eb="3">
      <t>オカモト</t>
    </rPh>
    <rPh sb="3" eb="4">
      <t>マチ</t>
    </rPh>
    <phoneticPr fontId="4"/>
  </si>
  <si>
    <t>-</t>
  </si>
  <si>
    <t>-</t>
    <phoneticPr fontId="3"/>
  </si>
  <si>
    <t>御幸本町４７３６－２１</t>
    <rPh sb="0" eb="2">
      <t>ミユキ</t>
    </rPh>
    <rPh sb="2" eb="4">
      <t>ホンチョウ</t>
    </rPh>
    <phoneticPr fontId="4"/>
  </si>
  <si>
    <t>屋板町４００</t>
    <phoneticPr fontId="3"/>
  </si>
  <si>
    <t>芳賀町西水沼２１８７－１（市境）</t>
    <rPh sb="13" eb="15">
      <t>シザカイ</t>
    </rPh>
    <phoneticPr fontId="3"/>
  </si>
  <si>
    <t>上三川町西汗１７６０－２５（市境）</t>
    <rPh sb="14" eb="16">
      <t>シサカイ</t>
    </rPh>
    <phoneticPr fontId="3"/>
  </si>
  <si>
    <t>自動車類交通量（台）</t>
    <rPh sb="8" eb="9">
      <t>ダイ</t>
    </rPh>
    <phoneticPr fontId="3"/>
  </si>
  <si>
    <t>昼ピ
間│
12ク
時比
間率（％）</t>
    <phoneticPr fontId="3"/>
  </si>
  <si>
    <t>ピーク時間自動車類交通量
（台／ｈ）</t>
    <rPh sb="14" eb="15">
      <t>ダイスウ</t>
    </rPh>
    <phoneticPr fontId="4"/>
  </si>
  <si>
    <t>茂原１－４－２２</t>
    <phoneticPr fontId="4"/>
  </si>
  <si>
    <t>元今泉７－３０−１９</t>
    <rPh sb="0" eb="1">
      <t>モト</t>
    </rPh>
    <rPh sb="1" eb="3">
      <t>イマイズミ</t>
    </rPh>
    <phoneticPr fontId="4"/>
  </si>
  <si>
    <t>上戸祭（北道路）</t>
    <rPh sb="0" eb="1">
      <t>カミ</t>
    </rPh>
    <rPh sb="1" eb="3">
      <t>トマツリ</t>
    </rPh>
    <rPh sb="4" eb="5">
      <t>キタ</t>
    </rPh>
    <rPh sb="5" eb="7">
      <t>ドウロ</t>
    </rPh>
    <phoneticPr fontId="4"/>
  </si>
  <si>
    <t>長岡町４７１－１</t>
    <rPh sb="0" eb="3">
      <t>ナガオカチョウ</t>
    </rPh>
    <phoneticPr fontId="4"/>
  </si>
  <si>
    <t>西川田本町３－２４－２１</t>
    <phoneticPr fontId="3"/>
  </si>
  <si>
    <t>西刑部町１０１０</t>
    <phoneticPr fontId="3"/>
  </si>
  <si>
    <t>下桑島町１６５－３</t>
    <phoneticPr fontId="3"/>
  </si>
  <si>
    <t>上籠谷町３０９８－３</t>
    <phoneticPr fontId="3"/>
  </si>
  <si>
    <t>石井町２８２１</t>
    <phoneticPr fontId="3"/>
  </si>
  <si>
    <t>高松町６２１</t>
    <phoneticPr fontId="3"/>
  </si>
  <si>
    <t>田下町８２６</t>
    <phoneticPr fontId="3"/>
  </si>
  <si>
    <t>竹下町３０６－１</t>
    <phoneticPr fontId="3"/>
  </si>
  <si>
    <t>氷室町２７７２－２</t>
    <phoneticPr fontId="3"/>
  </si>
  <si>
    <t>南大通り３－１－７</t>
    <phoneticPr fontId="3"/>
  </si>
  <si>
    <t>桜５－３－７</t>
    <phoneticPr fontId="3"/>
  </si>
  <si>
    <t>鶴田町３４１４－３１</t>
    <phoneticPr fontId="3"/>
  </si>
  <si>
    <t>若草</t>
    <phoneticPr fontId="3"/>
  </si>
  <si>
    <t>鶴田町１０２４</t>
    <phoneticPr fontId="3"/>
  </si>
  <si>
    <t>下砥上町３７７－１</t>
    <phoneticPr fontId="3"/>
  </si>
  <si>
    <t>飯田町３４１－１</t>
    <phoneticPr fontId="3"/>
  </si>
  <si>
    <t>鶴田町５０４－４</t>
    <phoneticPr fontId="3"/>
  </si>
  <si>
    <t>上欠町８４１</t>
    <phoneticPr fontId="3"/>
  </si>
  <si>
    <t>大曽１－８－６</t>
    <phoneticPr fontId="3"/>
  </si>
  <si>
    <t>竹林町１０８７－２</t>
    <phoneticPr fontId="3"/>
  </si>
  <si>
    <t>中今泉１－２２－９</t>
    <phoneticPr fontId="3"/>
  </si>
  <si>
    <t>宝木本町１１４０－１０１</t>
    <phoneticPr fontId="3"/>
  </si>
  <si>
    <t>東宝木町１－２</t>
    <phoneticPr fontId="3"/>
  </si>
  <si>
    <t>簗瀬町１９２３－２</t>
    <phoneticPr fontId="3"/>
  </si>
  <si>
    <t>屋板町１１１９－２</t>
    <phoneticPr fontId="3"/>
  </si>
  <si>
    <t>東谷町２４６</t>
    <phoneticPr fontId="3"/>
  </si>
  <si>
    <t>簗瀬町１２６１－１</t>
    <phoneticPr fontId="3"/>
  </si>
  <si>
    <t>下栗町２９３６－２２</t>
    <phoneticPr fontId="3"/>
  </si>
  <si>
    <t>上桑島町３０５</t>
    <phoneticPr fontId="3"/>
  </si>
  <si>
    <t>下田原町１８０５</t>
    <phoneticPr fontId="3"/>
  </si>
  <si>
    <t>下田原町２０６</t>
    <phoneticPr fontId="3"/>
  </si>
  <si>
    <t>陽東４－２－２８</t>
    <phoneticPr fontId="3"/>
  </si>
  <si>
    <t>柳田町</t>
    <phoneticPr fontId="3"/>
  </si>
  <si>
    <t>平出町１７８－５</t>
    <phoneticPr fontId="3"/>
  </si>
  <si>
    <t>板戸町４９９２</t>
    <phoneticPr fontId="3"/>
  </si>
  <si>
    <t>一の沢２－１６－１８</t>
    <phoneticPr fontId="3"/>
  </si>
  <si>
    <t>中岡本町２３６７</t>
    <phoneticPr fontId="3"/>
  </si>
  <si>
    <t>雀の宮３－８－３</t>
    <phoneticPr fontId="3"/>
  </si>
  <si>
    <t>石那田町５８９－１</t>
    <phoneticPr fontId="3"/>
  </si>
  <si>
    <t>川俣町５９－２５</t>
    <phoneticPr fontId="3"/>
  </si>
  <si>
    <t>下岡本町１２２０</t>
    <phoneticPr fontId="3"/>
  </si>
  <si>
    <t>東刑部町４６</t>
    <phoneticPr fontId="3"/>
  </si>
  <si>
    <t>中里町１１３０－１</t>
    <phoneticPr fontId="3"/>
  </si>
  <si>
    <t>東谷５１８</t>
    <phoneticPr fontId="3"/>
  </si>
  <si>
    <t>駅前通り１－５－９</t>
    <phoneticPr fontId="3"/>
  </si>
  <si>
    <t>屋板町５７８－３７８</t>
    <phoneticPr fontId="3"/>
  </si>
  <si>
    <t>※特例的な対応として，9 月～11 月と 12 月で交通状況に大きな変化がないと想定される場合は，12 月に観測を</t>
    <phoneticPr fontId="4"/>
  </si>
  <si>
    <t>行うことができるものとした。</t>
    <phoneticPr fontId="3"/>
  </si>
  <si>
    <t>鶴田町６４２－２</t>
    <phoneticPr fontId="3"/>
  </si>
  <si>
    <t>芦沼町１３７７－３</t>
    <phoneticPr fontId="3"/>
  </si>
  <si>
    <t>新里町丙１１７０</t>
    <phoneticPr fontId="3"/>
  </si>
  <si>
    <t>西川田６－５－２４</t>
    <phoneticPr fontId="3"/>
  </si>
  <si>
    <t>鐺山８７０－５</t>
    <phoneticPr fontId="3"/>
  </si>
  <si>
    <t>駒生町２２８７</t>
    <phoneticPr fontId="3"/>
  </si>
  <si>
    <t>海道町２４９</t>
    <phoneticPr fontId="3"/>
  </si>
  <si>
    <t>上籠谷町１８００－３</t>
    <phoneticPr fontId="3"/>
  </si>
  <si>
    <t>今泉町３９９</t>
    <phoneticPr fontId="3"/>
  </si>
  <si>
    <t>上桑島町６９４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</si>
</sst>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%"/>
  </numFmts>
  <fonts count="10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1" fillId="0" borderId="0" xfId="2" applyFont="1" applyFill="1" applyAlignment="1">
      <alignment horizontal="right" vertical="center"/>
    </xf>
    <xf numFmtId="0" fontId="6" fillId="0" borderId="8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shrinkToFit="1"/>
    </xf>
    <xf numFmtId="0" fontId="5" fillId="0" borderId="10" xfId="2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vertical="center"/>
    </xf>
    <xf numFmtId="0" fontId="5" fillId="0" borderId="11" xfId="2" applyFont="1" applyFill="1" applyBorder="1" applyAlignment="1">
      <alignment vertical="center" shrinkToFit="1"/>
    </xf>
    <xf numFmtId="3" fontId="5" fillId="0" borderId="1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 shrinkToFit="1"/>
    </xf>
    <xf numFmtId="3" fontId="5" fillId="0" borderId="1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177" fontId="9" fillId="0" borderId="0" xfId="3" applyNumberFormat="1" applyFont="1" applyFill="1">
      <alignment vertical="center"/>
    </xf>
    <xf numFmtId="177" fontId="9" fillId="0" borderId="11" xfId="3" applyNumberFormat="1" applyFont="1" applyFill="1" applyBorder="1">
      <alignment vertical="center"/>
    </xf>
    <xf numFmtId="177" fontId="9" fillId="0" borderId="0" xfId="3" applyNumberFormat="1" applyFont="1" applyFill="1" applyBorder="1">
      <alignment vertical="center"/>
    </xf>
    <xf numFmtId="177" fontId="9" fillId="0" borderId="13" xfId="3" applyNumberFormat="1" applyFont="1" applyFill="1" applyBorder="1">
      <alignment vertical="center"/>
    </xf>
    <xf numFmtId="10" fontId="5" fillId="0" borderId="11" xfId="2" applyNumberFormat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177" fontId="5" fillId="0" borderId="0" xfId="2" applyNumberFormat="1" applyFont="1" applyFill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177" fontId="5" fillId="0" borderId="11" xfId="2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0" fontId="5" fillId="0" borderId="13" xfId="2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177" fontId="5" fillId="0" borderId="13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0807" xfId="2" xr:uid="{E4AB7EDB-16BD-4F52-9C25-22964C51C92D}"/>
    <cellStyle name="標準_箇所別レイアウト(案)" xfId="3" xr:uid="{237B7D66-4492-4143-9FF8-702F62D01ED0}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A427-7F54-47B4-8F51-DB824FC4401A}">
  <dimension ref="A1:AM77"/>
  <sheetViews>
    <sheetView showGridLines="0" tabSelected="1" zoomScaleNormal="100" zoomScaleSheetLayoutView="75" workbookViewId="0">
      <selection activeCell="C3" sqref="C3:D4"/>
    </sheetView>
  </sheetViews>
  <sheetFormatPr defaultColWidth="8" defaultRowHeight="16.5" customHeight="1"/>
  <cols>
    <col min="1" max="1" width="1.08203125" style="3" customWidth="1"/>
    <col min="2" max="2" width="15.9140625" style="3" customWidth="1"/>
    <col min="3" max="3" width="3.08203125" style="2" customWidth="1"/>
    <col min="4" max="4" width="19.5" style="3" customWidth="1"/>
    <col min="5" max="6" width="8.6640625" style="3" customWidth="1"/>
    <col min="7" max="7" width="7.5" style="3" customWidth="1"/>
    <col min="8" max="8" width="7.1640625" style="3" hidden="1" customWidth="1"/>
    <col min="9" max="10" width="7.58203125" style="3" customWidth="1"/>
    <col min="11" max="11" width="1.08203125" style="3" customWidth="1"/>
    <col min="12" max="12" width="15.9140625" style="3" customWidth="1"/>
    <col min="13" max="13" width="3.08203125" style="2" customWidth="1"/>
    <col min="14" max="14" width="19.58203125" style="3" customWidth="1"/>
    <col min="15" max="16" width="8.6640625" style="3" customWidth="1"/>
    <col min="17" max="17" width="7.58203125" style="3" customWidth="1"/>
    <col min="18" max="18" width="8.203125E-2" style="3" customWidth="1"/>
    <col min="19" max="20" width="7.58203125" style="3" customWidth="1"/>
    <col min="21" max="21" width="1.08203125" style="3" customWidth="1"/>
    <col min="22" max="22" width="15.9140625" style="3" customWidth="1"/>
    <col min="23" max="23" width="3.08203125" style="2" customWidth="1"/>
    <col min="24" max="24" width="19.58203125" style="3" customWidth="1"/>
    <col min="25" max="26" width="8.6640625" style="3" customWidth="1"/>
    <col min="27" max="27" width="7.58203125" style="3" customWidth="1"/>
    <col min="28" max="28" width="7.6640625" style="3" hidden="1" customWidth="1"/>
    <col min="29" max="30" width="7.58203125" style="3" customWidth="1"/>
    <col min="31" max="31" width="1.08203125" style="3" customWidth="1"/>
    <col min="32" max="260" width="8" style="3"/>
    <col min="261" max="261" width="15.9140625" style="3" customWidth="1"/>
    <col min="262" max="262" width="3.08203125" style="3" customWidth="1"/>
    <col min="263" max="263" width="19" style="3" customWidth="1"/>
    <col min="264" max="265" width="8.6640625" style="3" customWidth="1"/>
    <col min="266" max="268" width="7.58203125" style="3" customWidth="1"/>
    <col min="269" max="269" width="1.08203125" style="3" customWidth="1"/>
    <col min="270" max="270" width="15.9140625" style="3" customWidth="1"/>
    <col min="271" max="271" width="3.08203125" style="3" customWidth="1"/>
    <col min="272" max="272" width="19.58203125" style="3" customWidth="1"/>
    <col min="273" max="274" width="8.6640625" style="3" customWidth="1"/>
    <col min="275" max="277" width="7.58203125" style="3" customWidth="1"/>
    <col min="278" max="278" width="1.08203125" style="3" customWidth="1"/>
    <col min="279" max="279" width="15.9140625" style="3" customWidth="1"/>
    <col min="280" max="280" width="3.08203125" style="3" customWidth="1"/>
    <col min="281" max="281" width="19.58203125" style="3" customWidth="1"/>
    <col min="282" max="283" width="8.6640625" style="3" customWidth="1"/>
    <col min="284" max="286" width="7.58203125" style="3" customWidth="1"/>
    <col min="287" max="287" width="1.08203125" style="3" customWidth="1"/>
    <col min="288" max="516" width="8" style="3"/>
    <col min="517" max="517" width="15.9140625" style="3" customWidth="1"/>
    <col min="518" max="518" width="3.08203125" style="3" customWidth="1"/>
    <col min="519" max="519" width="19" style="3" customWidth="1"/>
    <col min="520" max="521" width="8.6640625" style="3" customWidth="1"/>
    <col min="522" max="524" width="7.58203125" style="3" customWidth="1"/>
    <col min="525" max="525" width="1.08203125" style="3" customWidth="1"/>
    <col min="526" max="526" width="15.9140625" style="3" customWidth="1"/>
    <col min="527" max="527" width="3.08203125" style="3" customWidth="1"/>
    <col min="528" max="528" width="19.58203125" style="3" customWidth="1"/>
    <col min="529" max="530" width="8.6640625" style="3" customWidth="1"/>
    <col min="531" max="533" width="7.58203125" style="3" customWidth="1"/>
    <col min="534" max="534" width="1.08203125" style="3" customWidth="1"/>
    <col min="535" max="535" width="15.9140625" style="3" customWidth="1"/>
    <col min="536" max="536" width="3.08203125" style="3" customWidth="1"/>
    <col min="537" max="537" width="19.58203125" style="3" customWidth="1"/>
    <col min="538" max="539" width="8.6640625" style="3" customWidth="1"/>
    <col min="540" max="542" width="7.58203125" style="3" customWidth="1"/>
    <col min="543" max="543" width="1.08203125" style="3" customWidth="1"/>
    <col min="544" max="772" width="8" style="3"/>
    <col min="773" max="773" width="15.9140625" style="3" customWidth="1"/>
    <col min="774" max="774" width="3.08203125" style="3" customWidth="1"/>
    <col min="775" max="775" width="19" style="3" customWidth="1"/>
    <col min="776" max="777" width="8.6640625" style="3" customWidth="1"/>
    <col min="778" max="780" width="7.58203125" style="3" customWidth="1"/>
    <col min="781" max="781" width="1.08203125" style="3" customWidth="1"/>
    <col min="782" max="782" width="15.9140625" style="3" customWidth="1"/>
    <col min="783" max="783" width="3.08203125" style="3" customWidth="1"/>
    <col min="784" max="784" width="19.58203125" style="3" customWidth="1"/>
    <col min="785" max="786" width="8.6640625" style="3" customWidth="1"/>
    <col min="787" max="789" width="7.58203125" style="3" customWidth="1"/>
    <col min="790" max="790" width="1.08203125" style="3" customWidth="1"/>
    <col min="791" max="791" width="15.9140625" style="3" customWidth="1"/>
    <col min="792" max="792" width="3.08203125" style="3" customWidth="1"/>
    <col min="793" max="793" width="19.58203125" style="3" customWidth="1"/>
    <col min="794" max="795" width="8.6640625" style="3" customWidth="1"/>
    <col min="796" max="798" width="7.58203125" style="3" customWidth="1"/>
    <col min="799" max="799" width="1.08203125" style="3" customWidth="1"/>
    <col min="800" max="1028" width="8" style="3"/>
    <col min="1029" max="1029" width="15.9140625" style="3" customWidth="1"/>
    <col min="1030" max="1030" width="3.08203125" style="3" customWidth="1"/>
    <col min="1031" max="1031" width="19" style="3" customWidth="1"/>
    <col min="1032" max="1033" width="8.6640625" style="3" customWidth="1"/>
    <col min="1034" max="1036" width="7.58203125" style="3" customWidth="1"/>
    <col min="1037" max="1037" width="1.08203125" style="3" customWidth="1"/>
    <col min="1038" max="1038" width="15.9140625" style="3" customWidth="1"/>
    <col min="1039" max="1039" width="3.08203125" style="3" customWidth="1"/>
    <col min="1040" max="1040" width="19.58203125" style="3" customWidth="1"/>
    <col min="1041" max="1042" width="8.6640625" style="3" customWidth="1"/>
    <col min="1043" max="1045" width="7.58203125" style="3" customWidth="1"/>
    <col min="1046" max="1046" width="1.08203125" style="3" customWidth="1"/>
    <col min="1047" max="1047" width="15.9140625" style="3" customWidth="1"/>
    <col min="1048" max="1048" width="3.08203125" style="3" customWidth="1"/>
    <col min="1049" max="1049" width="19.58203125" style="3" customWidth="1"/>
    <col min="1050" max="1051" width="8.6640625" style="3" customWidth="1"/>
    <col min="1052" max="1054" width="7.58203125" style="3" customWidth="1"/>
    <col min="1055" max="1055" width="1.08203125" style="3" customWidth="1"/>
    <col min="1056" max="1284" width="8" style="3"/>
    <col min="1285" max="1285" width="15.9140625" style="3" customWidth="1"/>
    <col min="1286" max="1286" width="3.08203125" style="3" customWidth="1"/>
    <col min="1287" max="1287" width="19" style="3" customWidth="1"/>
    <col min="1288" max="1289" width="8.6640625" style="3" customWidth="1"/>
    <col min="1290" max="1292" width="7.58203125" style="3" customWidth="1"/>
    <col min="1293" max="1293" width="1.08203125" style="3" customWidth="1"/>
    <col min="1294" max="1294" width="15.9140625" style="3" customWidth="1"/>
    <col min="1295" max="1295" width="3.08203125" style="3" customWidth="1"/>
    <col min="1296" max="1296" width="19.58203125" style="3" customWidth="1"/>
    <col min="1297" max="1298" width="8.6640625" style="3" customWidth="1"/>
    <col min="1299" max="1301" width="7.58203125" style="3" customWidth="1"/>
    <col min="1302" max="1302" width="1.08203125" style="3" customWidth="1"/>
    <col min="1303" max="1303" width="15.9140625" style="3" customWidth="1"/>
    <col min="1304" max="1304" width="3.08203125" style="3" customWidth="1"/>
    <col min="1305" max="1305" width="19.58203125" style="3" customWidth="1"/>
    <col min="1306" max="1307" width="8.6640625" style="3" customWidth="1"/>
    <col min="1308" max="1310" width="7.58203125" style="3" customWidth="1"/>
    <col min="1311" max="1311" width="1.08203125" style="3" customWidth="1"/>
    <col min="1312" max="1540" width="8" style="3"/>
    <col min="1541" max="1541" width="15.9140625" style="3" customWidth="1"/>
    <col min="1542" max="1542" width="3.08203125" style="3" customWidth="1"/>
    <col min="1543" max="1543" width="19" style="3" customWidth="1"/>
    <col min="1544" max="1545" width="8.6640625" style="3" customWidth="1"/>
    <col min="1546" max="1548" width="7.58203125" style="3" customWidth="1"/>
    <col min="1549" max="1549" width="1.08203125" style="3" customWidth="1"/>
    <col min="1550" max="1550" width="15.9140625" style="3" customWidth="1"/>
    <col min="1551" max="1551" width="3.08203125" style="3" customWidth="1"/>
    <col min="1552" max="1552" width="19.58203125" style="3" customWidth="1"/>
    <col min="1553" max="1554" width="8.6640625" style="3" customWidth="1"/>
    <col min="1555" max="1557" width="7.58203125" style="3" customWidth="1"/>
    <col min="1558" max="1558" width="1.08203125" style="3" customWidth="1"/>
    <col min="1559" max="1559" width="15.9140625" style="3" customWidth="1"/>
    <col min="1560" max="1560" width="3.08203125" style="3" customWidth="1"/>
    <col min="1561" max="1561" width="19.58203125" style="3" customWidth="1"/>
    <col min="1562" max="1563" width="8.6640625" style="3" customWidth="1"/>
    <col min="1564" max="1566" width="7.58203125" style="3" customWidth="1"/>
    <col min="1567" max="1567" width="1.08203125" style="3" customWidth="1"/>
    <col min="1568" max="1796" width="8" style="3"/>
    <col min="1797" max="1797" width="15.9140625" style="3" customWidth="1"/>
    <col min="1798" max="1798" width="3.08203125" style="3" customWidth="1"/>
    <col min="1799" max="1799" width="19" style="3" customWidth="1"/>
    <col min="1800" max="1801" width="8.6640625" style="3" customWidth="1"/>
    <col min="1802" max="1804" width="7.58203125" style="3" customWidth="1"/>
    <col min="1805" max="1805" width="1.08203125" style="3" customWidth="1"/>
    <col min="1806" max="1806" width="15.9140625" style="3" customWidth="1"/>
    <col min="1807" max="1807" width="3.08203125" style="3" customWidth="1"/>
    <col min="1808" max="1808" width="19.58203125" style="3" customWidth="1"/>
    <col min="1809" max="1810" width="8.6640625" style="3" customWidth="1"/>
    <col min="1811" max="1813" width="7.58203125" style="3" customWidth="1"/>
    <col min="1814" max="1814" width="1.08203125" style="3" customWidth="1"/>
    <col min="1815" max="1815" width="15.9140625" style="3" customWidth="1"/>
    <col min="1816" max="1816" width="3.08203125" style="3" customWidth="1"/>
    <col min="1817" max="1817" width="19.58203125" style="3" customWidth="1"/>
    <col min="1818" max="1819" width="8.6640625" style="3" customWidth="1"/>
    <col min="1820" max="1822" width="7.58203125" style="3" customWidth="1"/>
    <col min="1823" max="1823" width="1.08203125" style="3" customWidth="1"/>
    <col min="1824" max="2052" width="8" style="3"/>
    <col min="2053" max="2053" width="15.9140625" style="3" customWidth="1"/>
    <col min="2054" max="2054" width="3.08203125" style="3" customWidth="1"/>
    <col min="2055" max="2055" width="19" style="3" customWidth="1"/>
    <col min="2056" max="2057" width="8.6640625" style="3" customWidth="1"/>
    <col min="2058" max="2060" width="7.58203125" style="3" customWidth="1"/>
    <col min="2061" max="2061" width="1.08203125" style="3" customWidth="1"/>
    <col min="2062" max="2062" width="15.9140625" style="3" customWidth="1"/>
    <col min="2063" max="2063" width="3.08203125" style="3" customWidth="1"/>
    <col min="2064" max="2064" width="19.58203125" style="3" customWidth="1"/>
    <col min="2065" max="2066" width="8.6640625" style="3" customWidth="1"/>
    <col min="2067" max="2069" width="7.58203125" style="3" customWidth="1"/>
    <col min="2070" max="2070" width="1.08203125" style="3" customWidth="1"/>
    <col min="2071" max="2071" width="15.9140625" style="3" customWidth="1"/>
    <col min="2072" max="2072" width="3.08203125" style="3" customWidth="1"/>
    <col min="2073" max="2073" width="19.58203125" style="3" customWidth="1"/>
    <col min="2074" max="2075" width="8.6640625" style="3" customWidth="1"/>
    <col min="2076" max="2078" width="7.58203125" style="3" customWidth="1"/>
    <col min="2079" max="2079" width="1.08203125" style="3" customWidth="1"/>
    <col min="2080" max="2308" width="8" style="3"/>
    <col min="2309" max="2309" width="15.9140625" style="3" customWidth="1"/>
    <col min="2310" max="2310" width="3.08203125" style="3" customWidth="1"/>
    <col min="2311" max="2311" width="19" style="3" customWidth="1"/>
    <col min="2312" max="2313" width="8.6640625" style="3" customWidth="1"/>
    <col min="2314" max="2316" width="7.58203125" style="3" customWidth="1"/>
    <col min="2317" max="2317" width="1.08203125" style="3" customWidth="1"/>
    <col min="2318" max="2318" width="15.9140625" style="3" customWidth="1"/>
    <col min="2319" max="2319" width="3.08203125" style="3" customWidth="1"/>
    <col min="2320" max="2320" width="19.58203125" style="3" customWidth="1"/>
    <col min="2321" max="2322" width="8.6640625" style="3" customWidth="1"/>
    <col min="2323" max="2325" width="7.58203125" style="3" customWidth="1"/>
    <col min="2326" max="2326" width="1.08203125" style="3" customWidth="1"/>
    <col min="2327" max="2327" width="15.9140625" style="3" customWidth="1"/>
    <col min="2328" max="2328" width="3.08203125" style="3" customWidth="1"/>
    <col min="2329" max="2329" width="19.58203125" style="3" customWidth="1"/>
    <col min="2330" max="2331" width="8.6640625" style="3" customWidth="1"/>
    <col min="2332" max="2334" width="7.58203125" style="3" customWidth="1"/>
    <col min="2335" max="2335" width="1.08203125" style="3" customWidth="1"/>
    <col min="2336" max="2564" width="8" style="3"/>
    <col min="2565" max="2565" width="15.9140625" style="3" customWidth="1"/>
    <col min="2566" max="2566" width="3.08203125" style="3" customWidth="1"/>
    <col min="2567" max="2567" width="19" style="3" customWidth="1"/>
    <col min="2568" max="2569" width="8.6640625" style="3" customWidth="1"/>
    <col min="2570" max="2572" width="7.58203125" style="3" customWidth="1"/>
    <col min="2573" max="2573" width="1.08203125" style="3" customWidth="1"/>
    <col min="2574" max="2574" width="15.9140625" style="3" customWidth="1"/>
    <col min="2575" max="2575" width="3.08203125" style="3" customWidth="1"/>
    <col min="2576" max="2576" width="19.58203125" style="3" customWidth="1"/>
    <col min="2577" max="2578" width="8.6640625" style="3" customWidth="1"/>
    <col min="2579" max="2581" width="7.58203125" style="3" customWidth="1"/>
    <col min="2582" max="2582" width="1.08203125" style="3" customWidth="1"/>
    <col min="2583" max="2583" width="15.9140625" style="3" customWidth="1"/>
    <col min="2584" max="2584" width="3.08203125" style="3" customWidth="1"/>
    <col min="2585" max="2585" width="19.58203125" style="3" customWidth="1"/>
    <col min="2586" max="2587" width="8.6640625" style="3" customWidth="1"/>
    <col min="2588" max="2590" width="7.58203125" style="3" customWidth="1"/>
    <col min="2591" max="2591" width="1.08203125" style="3" customWidth="1"/>
    <col min="2592" max="2820" width="8" style="3"/>
    <col min="2821" max="2821" width="15.9140625" style="3" customWidth="1"/>
    <col min="2822" max="2822" width="3.08203125" style="3" customWidth="1"/>
    <col min="2823" max="2823" width="19" style="3" customWidth="1"/>
    <col min="2824" max="2825" width="8.6640625" style="3" customWidth="1"/>
    <col min="2826" max="2828" width="7.58203125" style="3" customWidth="1"/>
    <col min="2829" max="2829" width="1.08203125" style="3" customWidth="1"/>
    <col min="2830" max="2830" width="15.9140625" style="3" customWidth="1"/>
    <col min="2831" max="2831" width="3.08203125" style="3" customWidth="1"/>
    <col min="2832" max="2832" width="19.58203125" style="3" customWidth="1"/>
    <col min="2833" max="2834" width="8.6640625" style="3" customWidth="1"/>
    <col min="2835" max="2837" width="7.58203125" style="3" customWidth="1"/>
    <col min="2838" max="2838" width="1.08203125" style="3" customWidth="1"/>
    <col min="2839" max="2839" width="15.9140625" style="3" customWidth="1"/>
    <col min="2840" max="2840" width="3.08203125" style="3" customWidth="1"/>
    <col min="2841" max="2841" width="19.58203125" style="3" customWidth="1"/>
    <col min="2842" max="2843" width="8.6640625" style="3" customWidth="1"/>
    <col min="2844" max="2846" width="7.58203125" style="3" customWidth="1"/>
    <col min="2847" max="2847" width="1.08203125" style="3" customWidth="1"/>
    <col min="2848" max="3076" width="8" style="3"/>
    <col min="3077" max="3077" width="15.9140625" style="3" customWidth="1"/>
    <col min="3078" max="3078" width="3.08203125" style="3" customWidth="1"/>
    <col min="3079" max="3079" width="19" style="3" customWidth="1"/>
    <col min="3080" max="3081" width="8.6640625" style="3" customWidth="1"/>
    <col min="3082" max="3084" width="7.58203125" style="3" customWidth="1"/>
    <col min="3085" max="3085" width="1.08203125" style="3" customWidth="1"/>
    <col min="3086" max="3086" width="15.9140625" style="3" customWidth="1"/>
    <col min="3087" max="3087" width="3.08203125" style="3" customWidth="1"/>
    <col min="3088" max="3088" width="19.58203125" style="3" customWidth="1"/>
    <col min="3089" max="3090" width="8.6640625" style="3" customWidth="1"/>
    <col min="3091" max="3093" width="7.58203125" style="3" customWidth="1"/>
    <col min="3094" max="3094" width="1.08203125" style="3" customWidth="1"/>
    <col min="3095" max="3095" width="15.9140625" style="3" customWidth="1"/>
    <col min="3096" max="3096" width="3.08203125" style="3" customWidth="1"/>
    <col min="3097" max="3097" width="19.58203125" style="3" customWidth="1"/>
    <col min="3098" max="3099" width="8.6640625" style="3" customWidth="1"/>
    <col min="3100" max="3102" width="7.58203125" style="3" customWidth="1"/>
    <col min="3103" max="3103" width="1.08203125" style="3" customWidth="1"/>
    <col min="3104" max="3332" width="8" style="3"/>
    <col min="3333" max="3333" width="15.9140625" style="3" customWidth="1"/>
    <col min="3334" max="3334" width="3.08203125" style="3" customWidth="1"/>
    <col min="3335" max="3335" width="19" style="3" customWidth="1"/>
    <col min="3336" max="3337" width="8.6640625" style="3" customWidth="1"/>
    <col min="3338" max="3340" width="7.58203125" style="3" customWidth="1"/>
    <col min="3341" max="3341" width="1.08203125" style="3" customWidth="1"/>
    <col min="3342" max="3342" width="15.9140625" style="3" customWidth="1"/>
    <col min="3343" max="3343" width="3.08203125" style="3" customWidth="1"/>
    <col min="3344" max="3344" width="19.58203125" style="3" customWidth="1"/>
    <col min="3345" max="3346" width="8.6640625" style="3" customWidth="1"/>
    <col min="3347" max="3349" width="7.58203125" style="3" customWidth="1"/>
    <col min="3350" max="3350" width="1.08203125" style="3" customWidth="1"/>
    <col min="3351" max="3351" width="15.9140625" style="3" customWidth="1"/>
    <col min="3352" max="3352" width="3.08203125" style="3" customWidth="1"/>
    <col min="3353" max="3353" width="19.58203125" style="3" customWidth="1"/>
    <col min="3354" max="3355" width="8.6640625" style="3" customWidth="1"/>
    <col min="3356" max="3358" width="7.58203125" style="3" customWidth="1"/>
    <col min="3359" max="3359" width="1.08203125" style="3" customWidth="1"/>
    <col min="3360" max="3588" width="8" style="3"/>
    <col min="3589" max="3589" width="15.9140625" style="3" customWidth="1"/>
    <col min="3590" max="3590" width="3.08203125" style="3" customWidth="1"/>
    <col min="3591" max="3591" width="19" style="3" customWidth="1"/>
    <col min="3592" max="3593" width="8.6640625" style="3" customWidth="1"/>
    <col min="3594" max="3596" width="7.58203125" style="3" customWidth="1"/>
    <col min="3597" max="3597" width="1.08203125" style="3" customWidth="1"/>
    <col min="3598" max="3598" width="15.9140625" style="3" customWidth="1"/>
    <col min="3599" max="3599" width="3.08203125" style="3" customWidth="1"/>
    <col min="3600" max="3600" width="19.58203125" style="3" customWidth="1"/>
    <col min="3601" max="3602" width="8.6640625" style="3" customWidth="1"/>
    <col min="3603" max="3605" width="7.58203125" style="3" customWidth="1"/>
    <col min="3606" max="3606" width="1.08203125" style="3" customWidth="1"/>
    <col min="3607" max="3607" width="15.9140625" style="3" customWidth="1"/>
    <col min="3608" max="3608" width="3.08203125" style="3" customWidth="1"/>
    <col min="3609" max="3609" width="19.58203125" style="3" customWidth="1"/>
    <col min="3610" max="3611" width="8.6640625" style="3" customWidth="1"/>
    <col min="3612" max="3614" width="7.58203125" style="3" customWidth="1"/>
    <col min="3615" max="3615" width="1.08203125" style="3" customWidth="1"/>
    <col min="3616" max="3844" width="8" style="3"/>
    <col min="3845" max="3845" width="15.9140625" style="3" customWidth="1"/>
    <col min="3846" max="3846" width="3.08203125" style="3" customWidth="1"/>
    <col min="3847" max="3847" width="19" style="3" customWidth="1"/>
    <col min="3848" max="3849" width="8.6640625" style="3" customWidth="1"/>
    <col min="3850" max="3852" width="7.58203125" style="3" customWidth="1"/>
    <col min="3853" max="3853" width="1.08203125" style="3" customWidth="1"/>
    <col min="3854" max="3854" width="15.9140625" style="3" customWidth="1"/>
    <col min="3855" max="3855" width="3.08203125" style="3" customWidth="1"/>
    <col min="3856" max="3856" width="19.58203125" style="3" customWidth="1"/>
    <col min="3857" max="3858" width="8.6640625" style="3" customWidth="1"/>
    <col min="3859" max="3861" width="7.58203125" style="3" customWidth="1"/>
    <col min="3862" max="3862" width="1.08203125" style="3" customWidth="1"/>
    <col min="3863" max="3863" width="15.9140625" style="3" customWidth="1"/>
    <col min="3864" max="3864" width="3.08203125" style="3" customWidth="1"/>
    <col min="3865" max="3865" width="19.58203125" style="3" customWidth="1"/>
    <col min="3866" max="3867" width="8.6640625" style="3" customWidth="1"/>
    <col min="3868" max="3870" width="7.58203125" style="3" customWidth="1"/>
    <col min="3871" max="3871" width="1.08203125" style="3" customWidth="1"/>
    <col min="3872" max="4100" width="8" style="3"/>
    <col min="4101" max="4101" width="15.9140625" style="3" customWidth="1"/>
    <col min="4102" max="4102" width="3.08203125" style="3" customWidth="1"/>
    <col min="4103" max="4103" width="19" style="3" customWidth="1"/>
    <col min="4104" max="4105" width="8.6640625" style="3" customWidth="1"/>
    <col min="4106" max="4108" width="7.58203125" style="3" customWidth="1"/>
    <col min="4109" max="4109" width="1.08203125" style="3" customWidth="1"/>
    <col min="4110" max="4110" width="15.9140625" style="3" customWidth="1"/>
    <col min="4111" max="4111" width="3.08203125" style="3" customWidth="1"/>
    <col min="4112" max="4112" width="19.58203125" style="3" customWidth="1"/>
    <col min="4113" max="4114" width="8.6640625" style="3" customWidth="1"/>
    <col min="4115" max="4117" width="7.58203125" style="3" customWidth="1"/>
    <col min="4118" max="4118" width="1.08203125" style="3" customWidth="1"/>
    <col min="4119" max="4119" width="15.9140625" style="3" customWidth="1"/>
    <col min="4120" max="4120" width="3.08203125" style="3" customWidth="1"/>
    <col min="4121" max="4121" width="19.58203125" style="3" customWidth="1"/>
    <col min="4122" max="4123" width="8.6640625" style="3" customWidth="1"/>
    <col min="4124" max="4126" width="7.58203125" style="3" customWidth="1"/>
    <col min="4127" max="4127" width="1.08203125" style="3" customWidth="1"/>
    <col min="4128" max="4356" width="8" style="3"/>
    <col min="4357" max="4357" width="15.9140625" style="3" customWidth="1"/>
    <col min="4358" max="4358" width="3.08203125" style="3" customWidth="1"/>
    <col min="4359" max="4359" width="19" style="3" customWidth="1"/>
    <col min="4360" max="4361" width="8.6640625" style="3" customWidth="1"/>
    <col min="4362" max="4364" width="7.58203125" style="3" customWidth="1"/>
    <col min="4365" max="4365" width="1.08203125" style="3" customWidth="1"/>
    <col min="4366" max="4366" width="15.9140625" style="3" customWidth="1"/>
    <col min="4367" max="4367" width="3.08203125" style="3" customWidth="1"/>
    <col min="4368" max="4368" width="19.58203125" style="3" customWidth="1"/>
    <col min="4369" max="4370" width="8.6640625" style="3" customWidth="1"/>
    <col min="4371" max="4373" width="7.58203125" style="3" customWidth="1"/>
    <col min="4374" max="4374" width="1.08203125" style="3" customWidth="1"/>
    <col min="4375" max="4375" width="15.9140625" style="3" customWidth="1"/>
    <col min="4376" max="4376" width="3.08203125" style="3" customWidth="1"/>
    <col min="4377" max="4377" width="19.58203125" style="3" customWidth="1"/>
    <col min="4378" max="4379" width="8.6640625" style="3" customWidth="1"/>
    <col min="4380" max="4382" width="7.58203125" style="3" customWidth="1"/>
    <col min="4383" max="4383" width="1.08203125" style="3" customWidth="1"/>
    <col min="4384" max="4612" width="8" style="3"/>
    <col min="4613" max="4613" width="15.9140625" style="3" customWidth="1"/>
    <col min="4614" max="4614" width="3.08203125" style="3" customWidth="1"/>
    <col min="4615" max="4615" width="19" style="3" customWidth="1"/>
    <col min="4616" max="4617" width="8.6640625" style="3" customWidth="1"/>
    <col min="4618" max="4620" width="7.58203125" style="3" customWidth="1"/>
    <col min="4621" max="4621" width="1.08203125" style="3" customWidth="1"/>
    <col min="4622" max="4622" width="15.9140625" style="3" customWidth="1"/>
    <col min="4623" max="4623" width="3.08203125" style="3" customWidth="1"/>
    <col min="4624" max="4624" width="19.58203125" style="3" customWidth="1"/>
    <col min="4625" max="4626" width="8.6640625" style="3" customWidth="1"/>
    <col min="4627" max="4629" width="7.58203125" style="3" customWidth="1"/>
    <col min="4630" max="4630" width="1.08203125" style="3" customWidth="1"/>
    <col min="4631" max="4631" width="15.9140625" style="3" customWidth="1"/>
    <col min="4632" max="4632" width="3.08203125" style="3" customWidth="1"/>
    <col min="4633" max="4633" width="19.58203125" style="3" customWidth="1"/>
    <col min="4634" max="4635" width="8.6640625" style="3" customWidth="1"/>
    <col min="4636" max="4638" width="7.58203125" style="3" customWidth="1"/>
    <col min="4639" max="4639" width="1.08203125" style="3" customWidth="1"/>
    <col min="4640" max="4868" width="8" style="3"/>
    <col min="4869" max="4869" width="15.9140625" style="3" customWidth="1"/>
    <col min="4870" max="4870" width="3.08203125" style="3" customWidth="1"/>
    <col min="4871" max="4871" width="19" style="3" customWidth="1"/>
    <col min="4872" max="4873" width="8.6640625" style="3" customWidth="1"/>
    <col min="4874" max="4876" width="7.58203125" style="3" customWidth="1"/>
    <col min="4877" max="4877" width="1.08203125" style="3" customWidth="1"/>
    <col min="4878" max="4878" width="15.9140625" style="3" customWidth="1"/>
    <col min="4879" max="4879" width="3.08203125" style="3" customWidth="1"/>
    <col min="4880" max="4880" width="19.58203125" style="3" customWidth="1"/>
    <col min="4881" max="4882" width="8.6640625" style="3" customWidth="1"/>
    <col min="4883" max="4885" width="7.58203125" style="3" customWidth="1"/>
    <col min="4886" max="4886" width="1.08203125" style="3" customWidth="1"/>
    <col min="4887" max="4887" width="15.9140625" style="3" customWidth="1"/>
    <col min="4888" max="4888" width="3.08203125" style="3" customWidth="1"/>
    <col min="4889" max="4889" width="19.58203125" style="3" customWidth="1"/>
    <col min="4890" max="4891" width="8.6640625" style="3" customWidth="1"/>
    <col min="4892" max="4894" width="7.58203125" style="3" customWidth="1"/>
    <col min="4895" max="4895" width="1.08203125" style="3" customWidth="1"/>
    <col min="4896" max="5124" width="8" style="3"/>
    <col min="5125" max="5125" width="15.9140625" style="3" customWidth="1"/>
    <col min="5126" max="5126" width="3.08203125" style="3" customWidth="1"/>
    <col min="5127" max="5127" width="19" style="3" customWidth="1"/>
    <col min="5128" max="5129" width="8.6640625" style="3" customWidth="1"/>
    <col min="5130" max="5132" width="7.58203125" style="3" customWidth="1"/>
    <col min="5133" max="5133" width="1.08203125" style="3" customWidth="1"/>
    <col min="5134" max="5134" width="15.9140625" style="3" customWidth="1"/>
    <col min="5135" max="5135" width="3.08203125" style="3" customWidth="1"/>
    <col min="5136" max="5136" width="19.58203125" style="3" customWidth="1"/>
    <col min="5137" max="5138" width="8.6640625" style="3" customWidth="1"/>
    <col min="5139" max="5141" width="7.58203125" style="3" customWidth="1"/>
    <col min="5142" max="5142" width="1.08203125" style="3" customWidth="1"/>
    <col min="5143" max="5143" width="15.9140625" style="3" customWidth="1"/>
    <col min="5144" max="5144" width="3.08203125" style="3" customWidth="1"/>
    <col min="5145" max="5145" width="19.58203125" style="3" customWidth="1"/>
    <col min="5146" max="5147" width="8.6640625" style="3" customWidth="1"/>
    <col min="5148" max="5150" width="7.58203125" style="3" customWidth="1"/>
    <col min="5151" max="5151" width="1.08203125" style="3" customWidth="1"/>
    <col min="5152" max="5380" width="8" style="3"/>
    <col min="5381" max="5381" width="15.9140625" style="3" customWidth="1"/>
    <col min="5382" max="5382" width="3.08203125" style="3" customWidth="1"/>
    <col min="5383" max="5383" width="19" style="3" customWidth="1"/>
    <col min="5384" max="5385" width="8.6640625" style="3" customWidth="1"/>
    <col min="5386" max="5388" width="7.58203125" style="3" customWidth="1"/>
    <col min="5389" max="5389" width="1.08203125" style="3" customWidth="1"/>
    <col min="5390" max="5390" width="15.9140625" style="3" customWidth="1"/>
    <col min="5391" max="5391" width="3.08203125" style="3" customWidth="1"/>
    <col min="5392" max="5392" width="19.58203125" style="3" customWidth="1"/>
    <col min="5393" max="5394" width="8.6640625" style="3" customWidth="1"/>
    <col min="5395" max="5397" width="7.58203125" style="3" customWidth="1"/>
    <col min="5398" max="5398" width="1.08203125" style="3" customWidth="1"/>
    <col min="5399" max="5399" width="15.9140625" style="3" customWidth="1"/>
    <col min="5400" max="5400" width="3.08203125" style="3" customWidth="1"/>
    <col min="5401" max="5401" width="19.58203125" style="3" customWidth="1"/>
    <col min="5402" max="5403" width="8.6640625" style="3" customWidth="1"/>
    <col min="5404" max="5406" width="7.58203125" style="3" customWidth="1"/>
    <col min="5407" max="5407" width="1.08203125" style="3" customWidth="1"/>
    <col min="5408" max="5636" width="8" style="3"/>
    <col min="5637" max="5637" width="15.9140625" style="3" customWidth="1"/>
    <col min="5638" max="5638" width="3.08203125" style="3" customWidth="1"/>
    <col min="5639" max="5639" width="19" style="3" customWidth="1"/>
    <col min="5640" max="5641" width="8.6640625" style="3" customWidth="1"/>
    <col min="5642" max="5644" width="7.58203125" style="3" customWidth="1"/>
    <col min="5645" max="5645" width="1.08203125" style="3" customWidth="1"/>
    <col min="5646" max="5646" width="15.9140625" style="3" customWidth="1"/>
    <col min="5647" max="5647" width="3.08203125" style="3" customWidth="1"/>
    <col min="5648" max="5648" width="19.58203125" style="3" customWidth="1"/>
    <col min="5649" max="5650" width="8.6640625" style="3" customWidth="1"/>
    <col min="5651" max="5653" width="7.58203125" style="3" customWidth="1"/>
    <col min="5654" max="5654" width="1.08203125" style="3" customWidth="1"/>
    <col min="5655" max="5655" width="15.9140625" style="3" customWidth="1"/>
    <col min="5656" max="5656" width="3.08203125" style="3" customWidth="1"/>
    <col min="5657" max="5657" width="19.58203125" style="3" customWidth="1"/>
    <col min="5658" max="5659" width="8.6640625" style="3" customWidth="1"/>
    <col min="5660" max="5662" width="7.58203125" style="3" customWidth="1"/>
    <col min="5663" max="5663" width="1.08203125" style="3" customWidth="1"/>
    <col min="5664" max="5892" width="8" style="3"/>
    <col min="5893" max="5893" width="15.9140625" style="3" customWidth="1"/>
    <col min="5894" max="5894" width="3.08203125" style="3" customWidth="1"/>
    <col min="5895" max="5895" width="19" style="3" customWidth="1"/>
    <col min="5896" max="5897" width="8.6640625" style="3" customWidth="1"/>
    <col min="5898" max="5900" width="7.58203125" style="3" customWidth="1"/>
    <col min="5901" max="5901" width="1.08203125" style="3" customWidth="1"/>
    <col min="5902" max="5902" width="15.9140625" style="3" customWidth="1"/>
    <col min="5903" max="5903" width="3.08203125" style="3" customWidth="1"/>
    <col min="5904" max="5904" width="19.58203125" style="3" customWidth="1"/>
    <col min="5905" max="5906" width="8.6640625" style="3" customWidth="1"/>
    <col min="5907" max="5909" width="7.58203125" style="3" customWidth="1"/>
    <col min="5910" max="5910" width="1.08203125" style="3" customWidth="1"/>
    <col min="5911" max="5911" width="15.9140625" style="3" customWidth="1"/>
    <col min="5912" max="5912" width="3.08203125" style="3" customWidth="1"/>
    <col min="5913" max="5913" width="19.58203125" style="3" customWidth="1"/>
    <col min="5914" max="5915" width="8.6640625" style="3" customWidth="1"/>
    <col min="5916" max="5918" width="7.58203125" style="3" customWidth="1"/>
    <col min="5919" max="5919" width="1.08203125" style="3" customWidth="1"/>
    <col min="5920" max="6148" width="8" style="3"/>
    <col min="6149" max="6149" width="15.9140625" style="3" customWidth="1"/>
    <col min="6150" max="6150" width="3.08203125" style="3" customWidth="1"/>
    <col min="6151" max="6151" width="19" style="3" customWidth="1"/>
    <col min="6152" max="6153" width="8.6640625" style="3" customWidth="1"/>
    <col min="6154" max="6156" width="7.58203125" style="3" customWidth="1"/>
    <col min="6157" max="6157" width="1.08203125" style="3" customWidth="1"/>
    <col min="6158" max="6158" width="15.9140625" style="3" customWidth="1"/>
    <col min="6159" max="6159" width="3.08203125" style="3" customWidth="1"/>
    <col min="6160" max="6160" width="19.58203125" style="3" customWidth="1"/>
    <col min="6161" max="6162" width="8.6640625" style="3" customWidth="1"/>
    <col min="6163" max="6165" width="7.58203125" style="3" customWidth="1"/>
    <col min="6166" max="6166" width="1.08203125" style="3" customWidth="1"/>
    <col min="6167" max="6167" width="15.9140625" style="3" customWidth="1"/>
    <col min="6168" max="6168" width="3.08203125" style="3" customWidth="1"/>
    <col min="6169" max="6169" width="19.58203125" style="3" customWidth="1"/>
    <col min="6170" max="6171" width="8.6640625" style="3" customWidth="1"/>
    <col min="6172" max="6174" width="7.58203125" style="3" customWidth="1"/>
    <col min="6175" max="6175" width="1.08203125" style="3" customWidth="1"/>
    <col min="6176" max="6404" width="8" style="3"/>
    <col min="6405" max="6405" width="15.9140625" style="3" customWidth="1"/>
    <col min="6406" max="6406" width="3.08203125" style="3" customWidth="1"/>
    <col min="6407" max="6407" width="19" style="3" customWidth="1"/>
    <col min="6408" max="6409" width="8.6640625" style="3" customWidth="1"/>
    <col min="6410" max="6412" width="7.58203125" style="3" customWidth="1"/>
    <col min="6413" max="6413" width="1.08203125" style="3" customWidth="1"/>
    <col min="6414" max="6414" width="15.9140625" style="3" customWidth="1"/>
    <col min="6415" max="6415" width="3.08203125" style="3" customWidth="1"/>
    <col min="6416" max="6416" width="19.58203125" style="3" customWidth="1"/>
    <col min="6417" max="6418" width="8.6640625" style="3" customWidth="1"/>
    <col min="6419" max="6421" width="7.58203125" style="3" customWidth="1"/>
    <col min="6422" max="6422" width="1.08203125" style="3" customWidth="1"/>
    <col min="6423" max="6423" width="15.9140625" style="3" customWidth="1"/>
    <col min="6424" max="6424" width="3.08203125" style="3" customWidth="1"/>
    <col min="6425" max="6425" width="19.58203125" style="3" customWidth="1"/>
    <col min="6426" max="6427" width="8.6640625" style="3" customWidth="1"/>
    <col min="6428" max="6430" width="7.58203125" style="3" customWidth="1"/>
    <col min="6431" max="6431" width="1.08203125" style="3" customWidth="1"/>
    <col min="6432" max="6660" width="8" style="3"/>
    <col min="6661" max="6661" width="15.9140625" style="3" customWidth="1"/>
    <col min="6662" max="6662" width="3.08203125" style="3" customWidth="1"/>
    <col min="6663" max="6663" width="19" style="3" customWidth="1"/>
    <col min="6664" max="6665" width="8.6640625" style="3" customWidth="1"/>
    <col min="6666" max="6668" width="7.58203125" style="3" customWidth="1"/>
    <col min="6669" max="6669" width="1.08203125" style="3" customWidth="1"/>
    <col min="6670" max="6670" width="15.9140625" style="3" customWidth="1"/>
    <col min="6671" max="6671" width="3.08203125" style="3" customWidth="1"/>
    <col min="6672" max="6672" width="19.58203125" style="3" customWidth="1"/>
    <col min="6673" max="6674" width="8.6640625" style="3" customWidth="1"/>
    <col min="6675" max="6677" width="7.58203125" style="3" customWidth="1"/>
    <col min="6678" max="6678" width="1.08203125" style="3" customWidth="1"/>
    <col min="6679" max="6679" width="15.9140625" style="3" customWidth="1"/>
    <col min="6680" max="6680" width="3.08203125" style="3" customWidth="1"/>
    <col min="6681" max="6681" width="19.58203125" style="3" customWidth="1"/>
    <col min="6682" max="6683" width="8.6640625" style="3" customWidth="1"/>
    <col min="6684" max="6686" width="7.58203125" style="3" customWidth="1"/>
    <col min="6687" max="6687" width="1.08203125" style="3" customWidth="1"/>
    <col min="6688" max="6916" width="8" style="3"/>
    <col min="6917" max="6917" width="15.9140625" style="3" customWidth="1"/>
    <col min="6918" max="6918" width="3.08203125" style="3" customWidth="1"/>
    <col min="6919" max="6919" width="19" style="3" customWidth="1"/>
    <col min="6920" max="6921" width="8.6640625" style="3" customWidth="1"/>
    <col min="6922" max="6924" width="7.58203125" style="3" customWidth="1"/>
    <col min="6925" max="6925" width="1.08203125" style="3" customWidth="1"/>
    <col min="6926" max="6926" width="15.9140625" style="3" customWidth="1"/>
    <col min="6927" max="6927" width="3.08203125" style="3" customWidth="1"/>
    <col min="6928" max="6928" width="19.58203125" style="3" customWidth="1"/>
    <col min="6929" max="6930" width="8.6640625" style="3" customWidth="1"/>
    <col min="6931" max="6933" width="7.58203125" style="3" customWidth="1"/>
    <col min="6934" max="6934" width="1.08203125" style="3" customWidth="1"/>
    <col min="6935" max="6935" width="15.9140625" style="3" customWidth="1"/>
    <col min="6936" max="6936" width="3.08203125" style="3" customWidth="1"/>
    <col min="6937" max="6937" width="19.58203125" style="3" customWidth="1"/>
    <col min="6938" max="6939" width="8.6640625" style="3" customWidth="1"/>
    <col min="6940" max="6942" width="7.58203125" style="3" customWidth="1"/>
    <col min="6943" max="6943" width="1.08203125" style="3" customWidth="1"/>
    <col min="6944" max="7172" width="8" style="3"/>
    <col min="7173" max="7173" width="15.9140625" style="3" customWidth="1"/>
    <col min="7174" max="7174" width="3.08203125" style="3" customWidth="1"/>
    <col min="7175" max="7175" width="19" style="3" customWidth="1"/>
    <col min="7176" max="7177" width="8.6640625" style="3" customWidth="1"/>
    <col min="7178" max="7180" width="7.58203125" style="3" customWidth="1"/>
    <col min="7181" max="7181" width="1.08203125" style="3" customWidth="1"/>
    <col min="7182" max="7182" width="15.9140625" style="3" customWidth="1"/>
    <col min="7183" max="7183" width="3.08203125" style="3" customWidth="1"/>
    <col min="7184" max="7184" width="19.58203125" style="3" customWidth="1"/>
    <col min="7185" max="7186" width="8.6640625" style="3" customWidth="1"/>
    <col min="7187" max="7189" width="7.58203125" style="3" customWidth="1"/>
    <col min="7190" max="7190" width="1.08203125" style="3" customWidth="1"/>
    <col min="7191" max="7191" width="15.9140625" style="3" customWidth="1"/>
    <col min="7192" max="7192" width="3.08203125" style="3" customWidth="1"/>
    <col min="7193" max="7193" width="19.58203125" style="3" customWidth="1"/>
    <col min="7194" max="7195" width="8.6640625" style="3" customWidth="1"/>
    <col min="7196" max="7198" width="7.58203125" style="3" customWidth="1"/>
    <col min="7199" max="7199" width="1.08203125" style="3" customWidth="1"/>
    <col min="7200" max="7428" width="8" style="3"/>
    <col min="7429" max="7429" width="15.9140625" style="3" customWidth="1"/>
    <col min="7430" max="7430" width="3.08203125" style="3" customWidth="1"/>
    <col min="7431" max="7431" width="19" style="3" customWidth="1"/>
    <col min="7432" max="7433" width="8.6640625" style="3" customWidth="1"/>
    <col min="7434" max="7436" width="7.58203125" style="3" customWidth="1"/>
    <col min="7437" max="7437" width="1.08203125" style="3" customWidth="1"/>
    <col min="7438" max="7438" width="15.9140625" style="3" customWidth="1"/>
    <col min="7439" max="7439" width="3.08203125" style="3" customWidth="1"/>
    <col min="7440" max="7440" width="19.58203125" style="3" customWidth="1"/>
    <col min="7441" max="7442" width="8.6640625" style="3" customWidth="1"/>
    <col min="7443" max="7445" width="7.58203125" style="3" customWidth="1"/>
    <col min="7446" max="7446" width="1.08203125" style="3" customWidth="1"/>
    <col min="7447" max="7447" width="15.9140625" style="3" customWidth="1"/>
    <col min="7448" max="7448" width="3.08203125" style="3" customWidth="1"/>
    <col min="7449" max="7449" width="19.58203125" style="3" customWidth="1"/>
    <col min="7450" max="7451" width="8.6640625" style="3" customWidth="1"/>
    <col min="7452" max="7454" width="7.58203125" style="3" customWidth="1"/>
    <col min="7455" max="7455" width="1.08203125" style="3" customWidth="1"/>
    <col min="7456" max="7684" width="8" style="3"/>
    <col min="7685" max="7685" width="15.9140625" style="3" customWidth="1"/>
    <col min="7686" max="7686" width="3.08203125" style="3" customWidth="1"/>
    <col min="7687" max="7687" width="19" style="3" customWidth="1"/>
    <col min="7688" max="7689" width="8.6640625" style="3" customWidth="1"/>
    <col min="7690" max="7692" width="7.58203125" style="3" customWidth="1"/>
    <col min="7693" max="7693" width="1.08203125" style="3" customWidth="1"/>
    <col min="7694" max="7694" width="15.9140625" style="3" customWidth="1"/>
    <col min="7695" max="7695" width="3.08203125" style="3" customWidth="1"/>
    <col min="7696" max="7696" width="19.58203125" style="3" customWidth="1"/>
    <col min="7697" max="7698" width="8.6640625" style="3" customWidth="1"/>
    <col min="7699" max="7701" width="7.58203125" style="3" customWidth="1"/>
    <col min="7702" max="7702" width="1.08203125" style="3" customWidth="1"/>
    <col min="7703" max="7703" width="15.9140625" style="3" customWidth="1"/>
    <col min="7704" max="7704" width="3.08203125" style="3" customWidth="1"/>
    <col min="7705" max="7705" width="19.58203125" style="3" customWidth="1"/>
    <col min="7706" max="7707" width="8.6640625" style="3" customWidth="1"/>
    <col min="7708" max="7710" width="7.58203125" style="3" customWidth="1"/>
    <col min="7711" max="7711" width="1.08203125" style="3" customWidth="1"/>
    <col min="7712" max="7940" width="8" style="3"/>
    <col min="7941" max="7941" width="15.9140625" style="3" customWidth="1"/>
    <col min="7942" max="7942" width="3.08203125" style="3" customWidth="1"/>
    <col min="7943" max="7943" width="19" style="3" customWidth="1"/>
    <col min="7944" max="7945" width="8.6640625" style="3" customWidth="1"/>
    <col min="7946" max="7948" width="7.58203125" style="3" customWidth="1"/>
    <col min="7949" max="7949" width="1.08203125" style="3" customWidth="1"/>
    <col min="7950" max="7950" width="15.9140625" style="3" customWidth="1"/>
    <col min="7951" max="7951" width="3.08203125" style="3" customWidth="1"/>
    <col min="7952" max="7952" width="19.58203125" style="3" customWidth="1"/>
    <col min="7953" max="7954" width="8.6640625" style="3" customWidth="1"/>
    <col min="7955" max="7957" width="7.58203125" style="3" customWidth="1"/>
    <col min="7958" max="7958" width="1.08203125" style="3" customWidth="1"/>
    <col min="7959" max="7959" width="15.9140625" style="3" customWidth="1"/>
    <col min="7960" max="7960" width="3.08203125" style="3" customWidth="1"/>
    <col min="7961" max="7961" width="19.58203125" style="3" customWidth="1"/>
    <col min="7962" max="7963" width="8.6640625" style="3" customWidth="1"/>
    <col min="7964" max="7966" width="7.58203125" style="3" customWidth="1"/>
    <col min="7967" max="7967" width="1.08203125" style="3" customWidth="1"/>
    <col min="7968" max="8196" width="8" style="3"/>
    <col min="8197" max="8197" width="15.9140625" style="3" customWidth="1"/>
    <col min="8198" max="8198" width="3.08203125" style="3" customWidth="1"/>
    <col min="8199" max="8199" width="19" style="3" customWidth="1"/>
    <col min="8200" max="8201" width="8.6640625" style="3" customWidth="1"/>
    <col min="8202" max="8204" width="7.58203125" style="3" customWidth="1"/>
    <col min="8205" max="8205" width="1.08203125" style="3" customWidth="1"/>
    <col min="8206" max="8206" width="15.9140625" style="3" customWidth="1"/>
    <col min="8207" max="8207" width="3.08203125" style="3" customWidth="1"/>
    <col min="8208" max="8208" width="19.58203125" style="3" customWidth="1"/>
    <col min="8209" max="8210" width="8.6640625" style="3" customWidth="1"/>
    <col min="8211" max="8213" width="7.58203125" style="3" customWidth="1"/>
    <col min="8214" max="8214" width="1.08203125" style="3" customWidth="1"/>
    <col min="8215" max="8215" width="15.9140625" style="3" customWidth="1"/>
    <col min="8216" max="8216" width="3.08203125" style="3" customWidth="1"/>
    <col min="8217" max="8217" width="19.58203125" style="3" customWidth="1"/>
    <col min="8218" max="8219" width="8.6640625" style="3" customWidth="1"/>
    <col min="8220" max="8222" width="7.58203125" style="3" customWidth="1"/>
    <col min="8223" max="8223" width="1.08203125" style="3" customWidth="1"/>
    <col min="8224" max="8452" width="8" style="3"/>
    <col min="8453" max="8453" width="15.9140625" style="3" customWidth="1"/>
    <col min="8454" max="8454" width="3.08203125" style="3" customWidth="1"/>
    <col min="8455" max="8455" width="19" style="3" customWidth="1"/>
    <col min="8456" max="8457" width="8.6640625" style="3" customWidth="1"/>
    <col min="8458" max="8460" width="7.58203125" style="3" customWidth="1"/>
    <col min="8461" max="8461" width="1.08203125" style="3" customWidth="1"/>
    <col min="8462" max="8462" width="15.9140625" style="3" customWidth="1"/>
    <col min="8463" max="8463" width="3.08203125" style="3" customWidth="1"/>
    <col min="8464" max="8464" width="19.58203125" style="3" customWidth="1"/>
    <col min="8465" max="8466" width="8.6640625" style="3" customWidth="1"/>
    <col min="8467" max="8469" width="7.58203125" style="3" customWidth="1"/>
    <col min="8470" max="8470" width="1.08203125" style="3" customWidth="1"/>
    <col min="8471" max="8471" width="15.9140625" style="3" customWidth="1"/>
    <col min="8472" max="8472" width="3.08203125" style="3" customWidth="1"/>
    <col min="8473" max="8473" width="19.58203125" style="3" customWidth="1"/>
    <col min="8474" max="8475" width="8.6640625" style="3" customWidth="1"/>
    <col min="8476" max="8478" width="7.58203125" style="3" customWidth="1"/>
    <col min="8479" max="8479" width="1.08203125" style="3" customWidth="1"/>
    <col min="8480" max="8708" width="8" style="3"/>
    <col min="8709" max="8709" width="15.9140625" style="3" customWidth="1"/>
    <col min="8710" max="8710" width="3.08203125" style="3" customWidth="1"/>
    <col min="8711" max="8711" width="19" style="3" customWidth="1"/>
    <col min="8712" max="8713" width="8.6640625" style="3" customWidth="1"/>
    <col min="8714" max="8716" width="7.58203125" style="3" customWidth="1"/>
    <col min="8717" max="8717" width="1.08203125" style="3" customWidth="1"/>
    <col min="8718" max="8718" width="15.9140625" style="3" customWidth="1"/>
    <col min="8719" max="8719" width="3.08203125" style="3" customWidth="1"/>
    <col min="8720" max="8720" width="19.58203125" style="3" customWidth="1"/>
    <col min="8721" max="8722" width="8.6640625" style="3" customWidth="1"/>
    <col min="8723" max="8725" width="7.58203125" style="3" customWidth="1"/>
    <col min="8726" max="8726" width="1.08203125" style="3" customWidth="1"/>
    <col min="8727" max="8727" width="15.9140625" style="3" customWidth="1"/>
    <col min="8728" max="8728" width="3.08203125" style="3" customWidth="1"/>
    <col min="8729" max="8729" width="19.58203125" style="3" customWidth="1"/>
    <col min="8730" max="8731" width="8.6640625" style="3" customWidth="1"/>
    <col min="8732" max="8734" width="7.58203125" style="3" customWidth="1"/>
    <col min="8735" max="8735" width="1.08203125" style="3" customWidth="1"/>
    <col min="8736" max="8964" width="8" style="3"/>
    <col min="8965" max="8965" width="15.9140625" style="3" customWidth="1"/>
    <col min="8966" max="8966" width="3.08203125" style="3" customWidth="1"/>
    <col min="8967" max="8967" width="19" style="3" customWidth="1"/>
    <col min="8968" max="8969" width="8.6640625" style="3" customWidth="1"/>
    <col min="8970" max="8972" width="7.58203125" style="3" customWidth="1"/>
    <col min="8973" max="8973" width="1.08203125" style="3" customWidth="1"/>
    <col min="8974" max="8974" width="15.9140625" style="3" customWidth="1"/>
    <col min="8975" max="8975" width="3.08203125" style="3" customWidth="1"/>
    <col min="8976" max="8976" width="19.58203125" style="3" customWidth="1"/>
    <col min="8977" max="8978" width="8.6640625" style="3" customWidth="1"/>
    <col min="8979" max="8981" width="7.58203125" style="3" customWidth="1"/>
    <col min="8982" max="8982" width="1.08203125" style="3" customWidth="1"/>
    <col min="8983" max="8983" width="15.9140625" style="3" customWidth="1"/>
    <col min="8984" max="8984" width="3.08203125" style="3" customWidth="1"/>
    <col min="8985" max="8985" width="19.58203125" style="3" customWidth="1"/>
    <col min="8986" max="8987" width="8.6640625" style="3" customWidth="1"/>
    <col min="8988" max="8990" width="7.58203125" style="3" customWidth="1"/>
    <col min="8991" max="8991" width="1.08203125" style="3" customWidth="1"/>
    <col min="8992" max="9220" width="8" style="3"/>
    <col min="9221" max="9221" width="15.9140625" style="3" customWidth="1"/>
    <col min="9222" max="9222" width="3.08203125" style="3" customWidth="1"/>
    <col min="9223" max="9223" width="19" style="3" customWidth="1"/>
    <col min="9224" max="9225" width="8.6640625" style="3" customWidth="1"/>
    <col min="9226" max="9228" width="7.58203125" style="3" customWidth="1"/>
    <col min="9229" max="9229" width="1.08203125" style="3" customWidth="1"/>
    <col min="9230" max="9230" width="15.9140625" style="3" customWidth="1"/>
    <col min="9231" max="9231" width="3.08203125" style="3" customWidth="1"/>
    <col min="9232" max="9232" width="19.58203125" style="3" customWidth="1"/>
    <col min="9233" max="9234" width="8.6640625" style="3" customWidth="1"/>
    <col min="9235" max="9237" width="7.58203125" style="3" customWidth="1"/>
    <col min="9238" max="9238" width="1.08203125" style="3" customWidth="1"/>
    <col min="9239" max="9239" width="15.9140625" style="3" customWidth="1"/>
    <col min="9240" max="9240" width="3.08203125" style="3" customWidth="1"/>
    <col min="9241" max="9241" width="19.58203125" style="3" customWidth="1"/>
    <col min="9242" max="9243" width="8.6640625" style="3" customWidth="1"/>
    <col min="9244" max="9246" width="7.58203125" style="3" customWidth="1"/>
    <col min="9247" max="9247" width="1.08203125" style="3" customWidth="1"/>
    <col min="9248" max="9476" width="8" style="3"/>
    <col min="9477" max="9477" width="15.9140625" style="3" customWidth="1"/>
    <col min="9478" max="9478" width="3.08203125" style="3" customWidth="1"/>
    <col min="9479" max="9479" width="19" style="3" customWidth="1"/>
    <col min="9480" max="9481" width="8.6640625" style="3" customWidth="1"/>
    <col min="9482" max="9484" width="7.58203125" style="3" customWidth="1"/>
    <col min="9485" max="9485" width="1.08203125" style="3" customWidth="1"/>
    <col min="9486" max="9486" width="15.9140625" style="3" customWidth="1"/>
    <col min="9487" max="9487" width="3.08203125" style="3" customWidth="1"/>
    <col min="9488" max="9488" width="19.58203125" style="3" customWidth="1"/>
    <col min="9489" max="9490" width="8.6640625" style="3" customWidth="1"/>
    <col min="9491" max="9493" width="7.58203125" style="3" customWidth="1"/>
    <col min="9494" max="9494" width="1.08203125" style="3" customWidth="1"/>
    <col min="9495" max="9495" width="15.9140625" style="3" customWidth="1"/>
    <col min="9496" max="9496" width="3.08203125" style="3" customWidth="1"/>
    <col min="9497" max="9497" width="19.58203125" style="3" customWidth="1"/>
    <col min="9498" max="9499" width="8.6640625" style="3" customWidth="1"/>
    <col min="9500" max="9502" width="7.58203125" style="3" customWidth="1"/>
    <col min="9503" max="9503" width="1.08203125" style="3" customWidth="1"/>
    <col min="9504" max="9732" width="8" style="3"/>
    <col min="9733" max="9733" width="15.9140625" style="3" customWidth="1"/>
    <col min="9734" max="9734" width="3.08203125" style="3" customWidth="1"/>
    <col min="9735" max="9735" width="19" style="3" customWidth="1"/>
    <col min="9736" max="9737" width="8.6640625" style="3" customWidth="1"/>
    <col min="9738" max="9740" width="7.58203125" style="3" customWidth="1"/>
    <col min="9741" max="9741" width="1.08203125" style="3" customWidth="1"/>
    <col min="9742" max="9742" width="15.9140625" style="3" customWidth="1"/>
    <col min="9743" max="9743" width="3.08203125" style="3" customWidth="1"/>
    <col min="9744" max="9744" width="19.58203125" style="3" customWidth="1"/>
    <col min="9745" max="9746" width="8.6640625" style="3" customWidth="1"/>
    <col min="9747" max="9749" width="7.58203125" style="3" customWidth="1"/>
    <col min="9750" max="9750" width="1.08203125" style="3" customWidth="1"/>
    <col min="9751" max="9751" width="15.9140625" style="3" customWidth="1"/>
    <col min="9752" max="9752" width="3.08203125" style="3" customWidth="1"/>
    <col min="9753" max="9753" width="19.58203125" style="3" customWidth="1"/>
    <col min="9754" max="9755" width="8.6640625" style="3" customWidth="1"/>
    <col min="9756" max="9758" width="7.58203125" style="3" customWidth="1"/>
    <col min="9759" max="9759" width="1.08203125" style="3" customWidth="1"/>
    <col min="9760" max="9988" width="8" style="3"/>
    <col min="9989" max="9989" width="15.9140625" style="3" customWidth="1"/>
    <col min="9990" max="9990" width="3.08203125" style="3" customWidth="1"/>
    <col min="9991" max="9991" width="19" style="3" customWidth="1"/>
    <col min="9992" max="9993" width="8.6640625" style="3" customWidth="1"/>
    <col min="9994" max="9996" width="7.58203125" style="3" customWidth="1"/>
    <col min="9997" max="9997" width="1.08203125" style="3" customWidth="1"/>
    <col min="9998" max="9998" width="15.9140625" style="3" customWidth="1"/>
    <col min="9999" max="9999" width="3.08203125" style="3" customWidth="1"/>
    <col min="10000" max="10000" width="19.58203125" style="3" customWidth="1"/>
    <col min="10001" max="10002" width="8.6640625" style="3" customWidth="1"/>
    <col min="10003" max="10005" width="7.58203125" style="3" customWidth="1"/>
    <col min="10006" max="10006" width="1.08203125" style="3" customWidth="1"/>
    <col min="10007" max="10007" width="15.9140625" style="3" customWidth="1"/>
    <col min="10008" max="10008" width="3.08203125" style="3" customWidth="1"/>
    <col min="10009" max="10009" width="19.58203125" style="3" customWidth="1"/>
    <col min="10010" max="10011" width="8.6640625" style="3" customWidth="1"/>
    <col min="10012" max="10014" width="7.58203125" style="3" customWidth="1"/>
    <col min="10015" max="10015" width="1.08203125" style="3" customWidth="1"/>
    <col min="10016" max="10244" width="8" style="3"/>
    <col min="10245" max="10245" width="15.9140625" style="3" customWidth="1"/>
    <col min="10246" max="10246" width="3.08203125" style="3" customWidth="1"/>
    <col min="10247" max="10247" width="19" style="3" customWidth="1"/>
    <col min="10248" max="10249" width="8.6640625" style="3" customWidth="1"/>
    <col min="10250" max="10252" width="7.58203125" style="3" customWidth="1"/>
    <col min="10253" max="10253" width="1.08203125" style="3" customWidth="1"/>
    <col min="10254" max="10254" width="15.9140625" style="3" customWidth="1"/>
    <col min="10255" max="10255" width="3.08203125" style="3" customWidth="1"/>
    <col min="10256" max="10256" width="19.58203125" style="3" customWidth="1"/>
    <col min="10257" max="10258" width="8.6640625" style="3" customWidth="1"/>
    <col min="10259" max="10261" width="7.58203125" style="3" customWidth="1"/>
    <col min="10262" max="10262" width="1.08203125" style="3" customWidth="1"/>
    <col min="10263" max="10263" width="15.9140625" style="3" customWidth="1"/>
    <col min="10264" max="10264" width="3.08203125" style="3" customWidth="1"/>
    <col min="10265" max="10265" width="19.58203125" style="3" customWidth="1"/>
    <col min="10266" max="10267" width="8.6640625" style="3" customWidth="1"/>
    <col min="10268" max="10270" width="7.58203125" style="3" customWidth="1"/>
    <col min="10271" max="10271" width="1.08203125" style="3" customWidth="1"/>
    <col min="10272" max="10500" width="8" style="3"/>
    <col min="10501" max="10501" width="15.9140625" style="3" customWidth="1"/>
    <col min="10502" max="10502" width="3.08203125" style="3" customWidth="1"/>
    <col min="10503" max="10503" width="19" style="3" customWidth="1"/>
    <col min="10504" max="10505" width="8.6640625" style="3" customWidth="1"/>
    <col min="10506" max="10508" width="7.58203125" style="3" customWidth="1"/>
    <col min="10509" max="10509" width="1.08203125" style="3" customWidth="1"/>
    <col min="10510" max="10510" width="15.9140625" style="3" customWidth="1"/>
    <col min="10511" max="10511" width="3.08203125" style="3" customWidth="1"/>
    <col min="10512" max="10512" width="19.58203125" style="3" customWidth="1"/>
    <col min="10513" max="10514" width="8.6640625" style="3" customWidth="1"/>
    <col min="10515" max="10517" width="7.58203125" style="3" customWidth="1"/>
    <col min="10518" max="10518" width="1.08203125" style="3" customWidth="1"/>
    <col min="10519" max="10519" width="15.9140625" style="3" customWidth="1"/>
    <col min="10520" max="10520" width="3.08203125" style="3" customWidth="1"/>
    <col min="10521" max="10521" width="19.58203125" style="3" customWidth="1"/>
    <col min="10522" max="10523" width="8.6640625" style="3" customWidth="1"/>
    <col min="10524" max="10526" width="7.58203125" style="3" customWidth="1"/>
    <col min="10527" max="10527" width="1.08203125" style="3" customWidth="1"/>
    <col min="10528" max="10756" width="8" style="3"/>
    <col min="10757" max="10757" width="15.9140625" style="3" customWidth="1"/>
    <col min="10758" max="10758" width="3.08203125" style="3" customWidth="1"/>
    <col min="10759" max="10759" width="19" style="3" customWidth="1"/>
    <col min="10760" max="10761" width="8.6640625" style="3" customWidth="1"/>
    <col min="10762" max="10764" width="7.58203125" style="3" customWidth="1"/>
    <col min="10765" max="10765" width="1.08203125" style="3" customWidth="1"/>
    <col min="10766" max="10766" width="15.9140625" style="3" customWidth="1"/>
    <col min="10767" max="10767" width="3.08203125" style="3" customWidth="1"/>
    <col min="10768" max="10768" width="19.58203125" style="3" customWidth="1"/>
    <col min="10769" max="10770" width="8.6640625" style="3" customWidth="1"/>
    <col min="10771" max="10773" width="7.58203125" style="3" customWidth="1"/>
    <col min="10774" max="10774" width="1.08203125" style="3" customWidth="1"/>
    <col min="10775" max="10775" width="15.9140625" style="3" customWidth="1"/>
    <col min="10776" max="10776" width="3.08203125" style="3" customWidth="1"/>
    <col min="10777" max="10777" width="19.58203125" style="3" customWidth="1"/>
    <col min="10778" max="10779" width="8.6640625" style="3" customWidth="1"/>
    <col min="10780" max="10782" width="7.58203125" style="3" customWidth="1"/>
    <col min="10783" max="10783" width="1.08203125" style="3" customWidth="1"/>
    <col min="10784" max="11012" width="8" style="3"/>
    <col min="11013" max="11013" width="15.9140625" style="3" customWidth="1"/>
    <col min="11014" max="11014" width="3.08203125" style="3" customWidth="1"/>
    <col min="11015" max="11015" width="19" style="3" customWidth="1"/>
    <col min="11016" max="11017" width="8.6640625" style="3" customWidth="1"/>
    <col min="11018" max="11020" width="7.58203125" style="3" customWidth="1"/>
    <col min="11021" max="11021" width="1.08203125" style="3" customWidth="1"/>
    <col min="11022" max="11022" width="15.9140625" style="3" customWidth="1"/>
    <col min="11023" max="11023" width="3.08203125" style="3" customWidth="1"/>
    <col min="11024" max="11024" width="19.58203125" style="3" customWidth="1"/>
    <col min="11025" max="11026" width="8.6640625" style="3" customWidth="1"/>
    <col min="11027" max="11029" width="7.58203125" style="3" customWidth="1"/>
    <col min="11030" max="11030" width="1.08203125" style="3" customWidth="1"/>
    <col min="11031" max="11031" width="15.9140625" style="3" customWidth="1"/>
    <col min="11032" max="11032" width="3.08203125" style="3" customWidth="1"/>
    <col min="11033" max="11033" width="19.58203125" style="3" customWidth="1"/>
    <col min="11034" max="11035" width="8.6640625" style="3" customWidth="1"/>
    <col min="11036" max="11038" width="7.58203125" style="3" customWidth="1"/>
    <col min="11039" max="11039" width="1.08203125" style="3" customWidth="1"/>
    <col min="11040" max="11268" width="8" style="3"/>
    <col min="11269" max="11269" width="15.9140625" style="3" customWidth="1"/>
    <col min="11270" max="11270" width="3.08203125" style="3" customWidth="1"/>
    <col min="11271" max="11271" width="19" style="3" customWidth="1"/>
    <col min="11272" max="11273" width="8.6640625" style="3" customWidth="1"/>
    <col min="11274" max="11276" width="7.58203125" style="3" customWidth="1"/>
    <col min="11277" max="11277" width="1.08203125" style="3" customWidth="1"/>
    <col min="11278" max="11278" width="15.9140625" style="3" customWidth="1"/>
    <col min="11279" max="11279" width="3.08203125" style="3" customWidth="1"/>
    <col min="11280" max="11280" width="19.58203125" style="3" customWidth="1"/>
    <col min="11281" max="11282" width="8.6640625" style="3" customWidth="1"/>
    <col min="11283" max="11285" width="7.58203125" style="3" customWidth="1"/>
    <col min="11286" max="11286" width="1.08203125" style="3" customWidth="1"/>
    <col min="11287" max="11287" width="15.9140625" style="3" customWidth="1"/>
    <col min="11288" max="11288" width="3.08203125" style="3" customWidth="1"/>
    <col min="11289" max="11289" width="19.58203125" style="3" customWidth="1"/>
    <col min="11290" max="11291" width="8.6640625" style="3" customWidth="1"/>
    <col min="11292" max="11294" width="7.58203125" style="3" customWidth="1"/>
    <col min="11295" max="11295" width="1.08203125" style="3" customWidth="1"/>
    <col min="11296" max="11524" width="8" style="3"/>
    <col min="11525" max="11525" width="15.9140625" style="3" customWidth="1"/>
    <col min="11526" max="11526" width="3.08203125" style="3" customWidth="1"/>
    <col min="11527" max="11527" width="19" style="3" customWidth="1"/>
    <col min="11528" max="11529" width="8.6640625" style="3" customWidth="1"/>
    <col min="11530" max="11532" width="7.58203125" style="3" customWidth="1"/>
    <col min="11533" max="11533" width="1.08203125" style="3" customWidth="1"/>
    <col min="11534" max="11534" width="15.9140625" style="3" customWidth="1"/>
    <col min="11535" max="11535" width="3.08203125" style="3" customWidth="1"/>
    <col min="11536" max="11536" width="19.58203125" style="3" customWidth="1"/>
    <col min="11537" max="11538" width="8.6640625" style="3" customWidth="1"/>
    <col min="11539" max="11541" width="7.58203125" style="3" customWidth="1"/>
    <col min="11542" max="11542" width="1.08203125" style="3" customWidth="1"/>
    <col min="11543" max="11543" width="15.9140625" style="3" customWidth="1"/>
    <col min="11544" max="11544" width="3.08203125" style="3" customWidth="1"/>
    <col min="11545" max="11545" width="19.58203125" style="3" customWidth="1"/>
    <col min="11546" max="11547" width="8.6640625" style="3" customWidth="1"/>
    <col min="11548" max="11550" width="7.58203125" style="3" customWidth="1"/>
    <col min="11551" max="11551" width="1.08203125" style="3" customWidth="1"/>
    <col min="11552" max="11780" width="8" style="3"/>
    <col min="11781" max="11781" width="15.9140625" style="3" customWidth="1"/>
    <col min="11782" max="11782" width="3.08203125" style="3" customWidth="1"/>
    <col min="11783" max="11783" width="19" style="3" customWidth="1"/>
    <col min="11784" max="11785" width="8.6640625" style="3" customWidth="1"/>
    <col min="11786" max="11788" width="7.58203125" style="3" customWidth="1"/>
    <col min="11789" max="11789" width="1.08203125" style="3" customWidth="1"/>
    <col min="11790" max="11790" width="15.9140625" style="3" customWidth="1"/>
    <col min="11791" max="11791" width="3.08203125" style="3" customWidth="1"/>
    <col min="11792" max="11792" width="19.58203125" style="3" customWidth="1"/>
    <col min="11793" max="11794" width="8.6640625" style="3" customWidth="1"/>
    <col min="11795" max="11797" width="7.58203125" style="3" customWidth="1"/>
    <col min="11798" max="11798" width="1.08203125" style="3" customWidth="1"/>
    <col min="11799" max="11799" width="15.9140625" style="3" customWidth="1"/>
    <col min="11800" max="11800" width="3.08203125" style="3" customWidth="1"/>
    <col min="11801" max="11801" width="19.58203125" style="3" customWidth="1"/>
    <col min="11802" max="11803" width="8.6640625" style="3" customWidth="1"/>
    <col min="11804" max="11806" width="7.58203125" style="3" customWidth="1"/>
    <col min="11807" max="11807" width="1.08203125" style="3" customWidth="1"/>
    <col min="11808" max="12036" width="8" style="3"/>
    <col min="12037" max="12037" width="15.9140625" style="3" customWidth="1"/>
    <col min="12038" max="12038" width="3.08203125" style="3" customWidth="1"/>
    <col min="12039" max="12039" width="19" style="3" customWidth="1"/>
    <col min="12040" max="12041" width="8.6640625" style="3" customWidth="1"/>
    <col min="12042" max="12044" width="7.58203125" style="3" customWidth="1"/>
    <col min="12045" max="12045" width="1.08203125" style="3" customWidth="1"/>
    <col min="12046" max="12046" width="15.9140625" style="3" customWidth="1"/>
    <col min="12047" max="12047" width="3.08203125" style="3" customWidth="1"/>
    <col min="12048" max="12048" width="19.58203125" style="3" customWidth="1"/>
    <col min="12049" max="12050" width="8.6640625" style="3" customWidth="1"/>
    <col min="12051" max="12053" width="7.58203125" style="3" customWidth="1"/>
    <col min="12054" max="12054" width="1.08203125" style="3" customWidth="1"/>
    <col min="12055" max="12055" width="15.9140625" style="3" customWidth="1"/>
    <col min="12056" max="12056" width="3.08203125" style="3" customWidth="1"/>
    <col min="12057" max="12057" width="19.58203125" style="3" customWidth="1"/>
    <col min="12058" max="12059" width="8.6640625" style="3" customWidth="1"/>
    <col min="12060" max="12062" width="7.58203125" style="3" customWidth="1"/>
    <col min="12063" max="12063" width="1.08203125" style="3" customWidth="1"/>
    <col min="12064" max="12292" width="8" style="3"/>
    <col min="12293" max="12293" width="15.9140625" style="3" customWidth="1"/>
    <col min="12294" max="12294" width="3.08203125" style="3" customWidth="1"/>
    <col min="12295" max="12295" width="19" style="3" customWidth="1"/>
    <col min="12296" max="12297" width="8.6640625" style="3" customWidth="1"/>
    <col min="12298" max="12300" width="7.58203125" style="3" customWidth="1"/>
    <col min="12301" max="12301" width="1.08203125" style="3" customWidth="1"/>
    <col min="12302" max="12302" width="15.9140625" style="3" customWidth="1"/>
    <col min="12303" max="12303" width="3.08203125" style="3" customWidth="1"/>
    <col min="12304" max="12304" width="19.58203125" style="3" customWidth="1"/>
    <col min="12305" max="12306" width="8.6640625" style="3" customWidth="1"/>
    <col min="12307" max="12309" width="7.58203125" style="3" customWidth="1"/>
    <col min="12310" max="12310" width="1.08203125" style="3" customWidth="1"/>
    <col min="12311" max="12311" width="15.9140625" style="3" customWidth="1"/>
    <col min="12312" max="12312" width="3.08203125" style="3" customWidth="1"/>
    <col min="12313" max="12313" width="19.58203125" style="3" customWidth="1"/>
    <col min="12314" max="12315" width="8.6640625" style="3" customWidth="1"/>
    <col min="12316" max="12318" width="7.58203125" style="3" customWidth="1"/>
    <col min="12319" max="12319" width="1.08203125" style="3" customWidth="1"/>
    <col min="12320" max="12548" width="8" style="3"/>
    <col min="12549" max="12549" width="15.9140625" style="3" customWidth="1"/>
    <col min="12550" max="12550" width="3.08203125" style="3" customWidth="1"/>
    <col min="12551" max="12551" width="19" style="3" customWidth="1"/>
    <col min="12552" max="12553" width="8.6640625" style="3" customWidth="1"/>
    <col min="12554" max="12556" width="7.58203125" style="3" customWidth="1"/>
    <col min="12557" max="12557" width="1.08203125" style="3" customWidth="1"/>
    <col min="12558" max="12558" width="15.9140625" style="3" customWidth="1"/>
    <col min="12559" max="12559" width="3.08203125" style="3" customWidth="1"/>
    <col min="12560" max="12560" width="19.58203125" style="3" customWidth="1"/>
    <col min="12561" max="12562" width="8.6640625" style="3" customWidth="1"/>
    <col min="12563" max="12565" width="7.58203125" style="3" customWidth="1"/>
    <col min="12566" max="12566" width="1.08203125" style="3" customWidth="1"/>
    <col min="12567" max="12567" width="15.9140625" style="3" customWidth="1"/>
    <col min="12568" max="12568" width="3.08203125" style="3" customWidth="1"/>
    <col min="12569" max="12569" width="19.58203125" style="3" customWidth="1"/>
    <col min="12570" max="12571" width="8.6640625" style="3" customWidth="1"/>
    <col min="12572" max="12574" width="7.58203125" style="3" customWidth="1"/>
    <col min="12575" max="12575" width="1.08203125" style="3" customWidth="1"/>
    <col min="12576" max="12804" width="8" style="3"/>
    <col min="12805" max="12805" width="15.9140625" style="3" customWidth="1"/>
    <col min="12806" max="12806" width="3.08203125" style="3" customWidth="1"/>
    <col min="12807" max="12807" width="19" style="3" customWidth="1"/>
    <col min="12808" max="12809" width="8.6640625" style="3" customWidth="1"/>
    <col min="12810" max="12812" width="7.58203125" style="3" customWidth="1"/>
    <col min="12813" max="12813" width="1.08203125" style="3" customWidth="1"/>
    <col min="12814" max="12814" width="15.9140625" style="3" customWidth="1"/>
    <col min="12815" max="12815" width="3.08203125" style="3" customWidth="1"/>
    <col min="12816" max="12816" width="19.58203125" style="3" customWidth="1"/>
    <col min="12817" max="12818" width="8.6640625" style="3" customWidth="1"/>
    <col min="12819" max="12821" width="7.58203125" style="3" customWidth="1"/>
    <col min="12822" max="12822" width="1.08203125" style="3" customWidth="1"/>
    <col min="12823" max="12823" width="15.9140625" style="3" customWidth="1"/>
    <col min="12824" max="12824" width="3.08203125" style="3" customWidth="1"/>
    <col min="12825" max="12825" width="19.58203125" style="3" customWidth="1"/>
    <col min="12826" max="12827" width="8.6640625" style="3" customWidth="1"/>
    <col min="12828" max="12830" width="7.58203125" style="3" customWidth="1"/>
    <col min="12831" max="12831" width="1.08203125" style="3" customWidth="1"/>
    <col min="12832" max="13060" width="8" style="3"/>
    <col min="13061" max="13061" width="15.9140625" style="3" customWidth="1"/>
    <col min="13062" max="13062" width="3.08203125" style="3" customWidth="1"/>
    <col min="13063" max="13063" width="19" style="3" customWidth="1"/>
    <col min="13064" max="13065" width="8.6640625" style="3" customWidth="1"/>
    <col min="13066" max="13068" width="7.58203125" style="3" customWidth="1"/>
    <col min="13069" max="13069" width="1.08203125" style="3" customWidth="1"/>
    <col min="13070" max="13070" width="15.9140625" style="3" customWidth="1"/>
    <col min="13071" max="13071" width="3.08203125" style="3" customWidth="1"/>
    <col min="13072" max="13072" width="19.58203125" style="3" customWidth="1"/>
    <col min="13073" max="13074" width="8.6640625" style="3" customWidth="1"/>
    <col min="13075" max="13077" width="7.58203125" style="3" customWidth="1"/>
    <col min="13078" max="13078" width="1.08203125" style="3" customWidth="1"/>
    <col min="13079" max="13079" width="15.9140625" style="3" customWidth="1"/>
    <col min="13080" max="13080" width="3.08203125" style="3" customWidth="1"/>
    <col min="13081" max="13081" width="19.58203125" style="3" customWidth="1"/>
    <col min="13082" max="13083" width="8.6640625" style="3" customWidth="1"/>
    <col min="13084" max="13086" width="7.58203125" style="3" customWidth="1"/>
    <col min="13087" max="13087" width="1.08203125" style="3" customWidth="1"/>
    <col min="13088" max="13316" width="8" style="3"/>
    <col min="13317" max="13317" width="15.9140625" style="3" customWidth="1"/>
    <col min="13318" max="13318" width="3.08203125" style="3" customWidth="1"/>
    <col min="13319" max="13319" width="19" style="3" customWidth="1"/>
    <col min="13320" max="13321" width="8.6640625" style="3" customWidth="1"/>
    <col min="13322" max="13324" width="7.58203125" style="3" customWidth="1"/>
    <col min="13325" max="13325" width="1.08203125" style="3" customWidth="1"/>
    <col min="13326" max="13326" width="15.9140625" style="3" customWidth="1"/>
    <col min="13327" max="13327" width="3.08203125" style="3" customWidth="1"/>
    <col min="13328" max="13328" width="19.58203125" style="3" customWidth="1"/>
    <col min="13329" max="13330" width="8.6640625" style="3" customWidth="1"/>
    <col min="13331" max="13333" width="7.58203125" style="3" customWidth="1"/>
    <col min="13334" max="13334" width="1.08203125" style="3" customWidth="1"/>
    <col min="13335" max="13335" width="15.9140625" style="3" customWidth="1"/>
    <col min="13336" max="13336" width="3.08203125" style="3" customWidth="1"/>
    <col min="13337" max="13337" width="19.58203125" style="3" customWidth="1"/>
    <col min="13338" max="13339" width="8.6640625" style="3" customWidth="1"/>
    <col min="13340" max="13342" width="7.58203125" style="3" customWidth="1"/>
    <col min="13343" max="13343" width="1.08203125" style="3" customWidth="1"/>
    <col min="13344" max="13572" width="8" style="3"/>
    <col min="13573" max="13573" width="15.9140625" style="3" customWidth="1"/>
    <col min="13574" max="13574" width="3.08203125" style="3" customWidth="1"/>
    <col min="13575" max="13575" width="19" style="3" customWidth="1"/>
    <col min="13576" max="13577" width="8.6640625" style="3" customWidth="1"/>
    <col min="13578" max="13580" width="7.58203125" style="3" customWidth="1"/>
    <col min="13581" max="13581" width="1.08203125" style="3" customWidth="1"/>
    <col min="13582" max="13582" width="15.9140625" style="3" customWidth="1"/>
    <col min="13583" max="13583" width="3.08203125" style="3" customWidth="1"/>
    <col min="13584" max="13584" width="19.58203125" style="3" customWidth="1"/>
    <col min="13585" max="13586" width="8.6640625" style="3" customWidth="1"/>
    <col min="13587" max="13589" width="7.58203125" style="3" customWidth="1"/>
    <col min="13590" max="13590" width="1.08203125" style="3" customWidth="1"/>
    <col min="13591" max="13591" width="15.9140625" style="3" customWidth="1"/>
    <col min="13592" max="13592" width="3.08203125" style="3" customWidth="1"/>
    <col min="13593" max="13593" width="19.58203125" style="3" customWidth="1"/>
    <col min="13594" max="13595" width="8.6640625" style="3" customWidth="1"/>
    <col min="13596" max="13598" width="7.58203125" style="3" customWidth="1"/>
    <col min="13599" max="13599" width="1.08203125" style="3" customWidth="1"/>
    <col min="13600" max="13828" width="8" style="3"/>
    <col min="13829" max="13829" width="15.9140625" style="3" customWidth="1"/>
    <col min="13830" max="13830" width="3.08203125" style="3" customWidth="1"/>
    <col min="13831" max="13831" width="19" style="3" customWidth="1"/>
    <col min="13832" max="13833" width="8.6640625" style="3" customWidth="1"/>
    <col min="13834" max="13836" width="7.58203125" style="3" customWidth="1"/>
    <col min="13837" max="13837" width="1.08203125" style="3" customWidth="1"/>
    <col min="13838" max="13838" width="15.9140625" style="3" customWidth="1"/>
    <col min="13839" max="13839" width="3.08203125" style="3" customWidth="1"/>
    <col min="13840" max="13840" width="19.58203125" style="3" customWidth="1"/>
    <col min="13841" max="13842" width="8.6640625" style="3" customWidth="1"/>
    <col min="13843" max="13845" width="7.58203125" style="3" customWidth="1"/>
    <col min="13846" max="13846" width="1.08203125" style="3" customWidth="1"/>
    <col min="13847" max="13847" width="15.9140625" style="3" customWidth="1"/>
    <col min="13848" max="13848" width="3.08203125" style="3" customWidth="1"/>
    <col min="13849" max="13849" width="19.58203125" style="3" customWidth="1"/>
    <col min="13850" max="13851" width="8.6640625" style="3" customWidth="1"/>
    <col min="13852" max="13854" width="7.58203125" style="3" customWidth="1"/>
    <col min="13855" max="13855" width="1.08203125" style="3" customWidth="1"/>
    <col min="13856" max="14084" width="8" style="3"/>
    <col min="14085" max="14085" width="15.9140625" style="3" customWidth="1"/>
    <col min="14086" max="14086" width="3.08203125" style="3" customWidth="1"/>
    <col min="14087" max="14087" width="19" style="3" customWidth="1"/>
    <col min="14088" max="14089" width="8.6640625" style="3" customWidth="1"/>
    <col min="14090" max="14092" width="7.58203125" style="3" customWidth="1"/>
    <col min="14093" max="14093" width="1.08203125" style="3" customWidth="1"/>
    <col min="14094" max="14094" width="15.9140625" style="3" customWidth="1"/>
    <col min="14095" max="14095" width="3.08203125" style="3" customWidth="1"/>
    <col min="14096" max="14096" width="19.58203125" style="3" customWidth="1"/>
    <col min="14097" max="14098" width="8.6640625" style="3" customWidth="1"/>
    <col min="14099" max="14101" width="7.58203125" style="3" customWidth="1"/>
    <col min="14102" max="14102" width="1.08203125" style="3" customWidth="1"/>
    <col min="14103" max="14103" width="15.9140625" style="3" customWidth="1"/>
    <col min="14104" max="14104" width="3.08203125" style="3" customWidth="1"/>
    <col min="14105" max="14105" width="19.58203125" style="3" customWidth="1"/>
    <col min="14106" max="14107" width="8.6640625" style="3" customWidth="1"/>
    <col min="14108" max="14110" width="7.58203125" style="3" customWidth="1"/>
    <col min="14111" max="14111" width="1.08203125" style="3" customWidth="1"/>
    <col min="14112" max="14340" width="8" style="3"/>
    <col min="14341" max="14341" width="15.9140625" style="3" customWidth="1"/>
    <col min="14342" max="14342" width="3.08203125" style="3" customWidth="1"/>
    <col min="14343" max="14343" width="19" style="3" customWidth="1"/>
    <col min="14344" max="14345" width="8.6640625" style="3" customWidth="1"/>
    <col min="14346" max="14348" width="7.58203125" style="3" customWidth="1"/>
    <col min="14349" max="14349" width="1.08203125" style="3" customWidth="1"/>
    <col min="14350" max="14350" width="15.9140625" style="3" customWidth="1"/>
    <col min="14351" max="14351" width="3.08203125" style="3" customWidth="1"/>
    <col min="14352" max="14352" width="19.58203125" style="3" customWidth="1"/>
    <col min="14353" max="14354" width="8.6640625" style="3" customWidth="1"/>
    <col min="14355" max="14357" width="7.58203125" style="3" customWidth="1"/>
    <col min="14358" max="14358" width="1.08203125" style="3" customWidth="1"/>
    <col min="14359" max="14359" width="15.9140625" style="3" customWidth="1"/>
    <col min="14360" max="14360" width="3.08203125" style="3" customWidth="1"/>
    <col min="14361" max="14361" width="19.58203125" style="3" customWidth="1"/>
    <col min="14362" max="14363" width="8.6640625" style="3" customWidth="1"/>
    <col min="14364" max="14366" width="7.58203125" style="3" customWidth="1"/>
    <col min="14367" max="14367" width="1.08203125" style="3" customWidth="1"/>
    <col min="14368" max="14596" width="8" style="3"/>
    <col min="14597" max="14597" width="15.9140625" style="3" customWidth="1"/>
    <col min="14598" max="14598" width="3.08203125" style="3" customWidth="1"/>
    <col min="14599" max="14599" width="19" style="3" customWidth="1"/>
    <col min="14600" max="14601" width="8.6640625" style="3" customWidth="1"/>
    <col min="14602" max="14604" width="7.58203125" style="3" customWidth="1"/>
    <col min="14605" max="14605" width="1.08203125" style="3" customWidth="1"/>
    <col min="14606" max="14606" width="15.9140625" style="3" customWidth="1"/>
    <col min="14607" max="14607" width="3.08203125" style="3" customWidth="1"/>
    <col min="14608" max="14608" width="19.58203125" style="3" customWidth="1"/>
    <col min="14609" max="14610" width="8.6640625" style="3" customWidth="1"/>
    <col min="14611" max="14613" width="7.58203125" style="3" customWidth="1"/>
    <col min="14614" max="14614" width="1.08203125" style="3" customWidth="1"/>
    <col min="14615" max="14615" width="15.9140625" style="3" customWidth="1"/>
    <col min="14616" max="14616" width="3.08203125" style="3" customWidth="1"/>
    <col min="14617" max="14617" width="19.58203125" style="3" customWidth="1"/>
    <col min="14618" max="14619" width="8.6640625" style="3" customWidth="1"/>
    <col min="14620" max="14622" width="7.58203125" style="3" customWidth="1"/>
    <col min="14623" max="14623" width="1.08203125" style="3" customWidth="1"/>
    <col min="14624" max="14852" width="8" style="3"/>
    <col min="14853" max="14853" width="15.9140625" style="3" customWidth="1"/>
    <col min="14854" max="14854" width="3.08203125" style="3" customWidth="1"/>
    <col min="14855" max="14855" width="19" style="3" customWidth="1"/>
    <col min="14856" max="14857" width="8.6640625" style="3" customWidth="1"/>
    <col min="14858" max="14860" width="7.58203125" style="3" customWidth="1"/>
    <col min="14861" max="14861" width="1.08203125" style="3" customWidth="1"/>
    <col min="14862" max="14862" width="15.9140625" style="3" customWidth="1"/>
    <col min="14863" max="14863" width="3.08203125" style="3" customWidth="1"/>
    <col min="14864" max="14864" width="19.58203125" style="3" customWidth="1"/>
    <col min="14865" max="14866" width="8.6640625" style="3" customWidth="1"/>
    <col min="14867" max="14869" width="7.58203125" style="3" customWidth="1"/>
    <col min="14870" max="14870" width="1.08203125" style="3" customWidth="1"/>
    <col min="14871" max="14871" width="15.9140625" style="3" customWidth="1"/>
    <col min="14872" max="14872" width="3.08203125" style="3" customWidth="1"/>
    <col min="14873" max="14873" width="19.58203125" style="3" customWidth="1"/>
    <col min="14874" max="14875" width="8.6640625" style="3" customWidth="1"/>
    <col min="14876" max="14878" width="7.58203125" style="3" customWidth="1"/>
    <col min="14879" max="14879" width="1.08203125" style="3" customWidth="1"/>
    <col min="14880" max="15108" width="8" style="3"/>
    <col min="15109" max="15109" width="15.9140625" style="3" customWidth="1"/>
    <col min="15110" max="15110" width="3.08203125" style="3" customWidth="1"/>
    <col min="15111" max="15111" width="19" style="3" customWidth="1"/>
    <col min="15112" max="15113" width="8.6640625" style="3" customWidth="1"/>
    <col min="15114" max="15116" width="7.58203125" style="3" customWidth="1"/>
    <col min="15117" max="15117" width="1.08203125" style="3" customWidth="1"/>
    <col min="15118" max="15118" width="15.9140625" style="3" customWidth="1"/>
    <col min="15119" max="15119" width="3.08203125" style="3" customWidth="1"/>
    <col min="15120" max="15120" width="19.58203125" style="3" customWidth="1"/>
    <col min="15121" max="15122" width="8.6640625" style="3" customWidth="1"/>
    <col min="15123" max="15125" width="7.58203125" style="3" customWidth="1"/>
    <col min="15126" max="15126" width="1.08203125" style="3" customWidth="1"/>
    <col min="15127" max="15127" width="15.9140625" style="3" customWidth="1"/>
    <col min="15128" max="15128" width="3.08203125" style="3" customWidth="1"/>
    <col min="15129" max="15129" width="19.58203125" style="3" customWidth="1"/>
    <col min="15130" max="15131" width="8.6640625" style="3" customWidth="1"/>
    <col min="15132" max="15134" width="7.58203125" style="3" customWidth="1"/>
    <col min="15135" max="15135" width="1.08203125" style="3" customWidth="1"/>
    <col min="15136" max="15364" width="8" style="3"/>
    <col min="15365" max="15365" width="15.9140625" style="3" customWidth="1"/>
    <col min="15366" max="15366" width="3.08203125" style="3" customWidth="1"/>
    <col min="15367" max="15367" width="19" style="3" customWidth="1"/>
    <col min="15368" max="15369" width="8.6640625" style="3" customWidth="1"/>
    <col min="15370" max="15372" width="7.58203125" style="3" customWidth="1"/>
    <col min="15373" max="15373" width="1.08203125" style="3" customWidth="1"/>
    <col min="15374" max="15374" width="15.9140625" style="3" customWidth="1"/>
    <col min="15375" max="15375" width="3.08203125" style="3" customWidth="1"/>
    <col min="15376" max="15376" width="19.58203125" style="3" customWidth="1"/>
    <col min="15377" max="15378" width="8.6640625" style="3" customWidth="1"/>
    <col min="15379" max="15381" width="7.58203125" style="3" customWidth="1"/>
    <col min="15382" max="15382" width="1.08203125" style="3" customWidth="1"/>
    <col min="15383" max="15383" width="15.9140625" style="3" customWidth="1"/>
    <col min="15384" max="15384" width="3.08203125" style="3" customWidth="1"/>
    <col min="15385" max="15385" width="19.58203125" style="3" customWidth="1"/>
    <col min="15386" max="15387" width="8.6640625" style="3" customWidth="1"/>
    <col min="15388" max="15390" width="7.58203125" style="3" customWidth="1"/>
    <col min="15391" max="15391" width="1.08203125" style="3" customWidth="1"/>
    <col min="15392" max="15620" width="8" style="3"/>
    <col min="15621" max="15621" width="15.9140625" style="3" customWidth="1"/>
    <col min="15622" max="15622" width="3.08203125" style="3" customWidth="1"/>
    <col min="15623" max="15623" width="19" style="3" customWidth="1"/>
    <col min="15624" max="15625" width="8.6640625" style="3" customWidth="1"/>
    <col min="15626" max="15628" width="7.58203125" style="3" customWidth="1"/>
    <col min="15629" max="15629" width="1.08203125" style="3" customWidth="1"/>
    <col min="15630" max="15630" width="15.9140625" style="3" customWidth="1"/>
    <col min="15631" max="15631" width="3.08203125" style="3" customWidth="1"/>
    <col min="15632" max="15632" width="19.58203125" style="3" customWidth="1"/>
    <col min="15633" max="15634" width="8.6640625" style="3" customWidth="1"/>
    <col min="15635" max="15637" width="7.58203125" style="3" customWidth="1"/>
    <col min="15638" max="15638" width="1.08203125" style="3" customWidth="1"/>
    <col min="15639" max="15639" width="15.9140625" style="3" customWidth="1"/>
    <col min="15640" max="15640" width="3.08203125" style="3" customWidth="1"/>
    <col min="15641" max="15641" width="19.58203125" style="3" customWidth="1"/>
    <col min="15642" max="15643" width="8.6640625" style="3" customWidth="1"/>
    <col min="15644" max="15646" width="7.58203125" style="3" customWidth="1"/>
    <col min="15647" max="15647" width="1.08203125" style="3" customWidth="1"/>
    <col min="15648" max="15876" width="8" style="3"/>
    <col min="15877" max="15877" width="15.9140625" style="3" customWidth="1"/>
    <col min="15878" max="15878" width="3.08203125" style="3" customWidth="1"/>
    <col min="15879" max="15879" width="19" style="3" customWidth="1"/>
    <col min="15880" max="15881" width="8.6640625" style="3" customWidth="1"/>
    <col min="15882" max="15884" width="7.58203125" style="3" customWidth="1"/>
    <col min="15885" max="15885" width="1.08203125" style="3" customWidth="1"/>
    <col min="15886" max="15886" width="15.9140625" style="3" customWidth="1"/>
    <col min="15887" max="15887" width="3.08203125" style="3" customWidth="1"/>
    <col min="15888" max="15888" width="19.58203125" style="3" customWidth="1"/>
    <col min="15889" max="15890" width="8.6640625" style="3" customWidth="1"/>
    <col min="15891" max="15893" width="7.58203125" style="3" customWidth="1"/>
    <col min="15894" max="15894" width="1.08203125" style="3" customWidth="1"/>
    <col min="15895" max="15895" width="15.9140625" style="3" customWidth="1"/>
    <col min="15896" max="15896" width="3.08203125" style="3" customWidth="1"/>
    <col min="15897" max="15897" width="19.58203125" style="3" customWidth="1"/>
    <col min="15898" max="15899" width="8.6640625" style="3" customWidth="1"/>
    <col min="15900" max="15902" width="7.58203125" style="3" customWidth="1"/>
    <col min="15903" max="15903" width="1.08203125" style="3" customWidth="1"/>
    <col min="15904" max="16132" width="8" style="3"/>
    <col min="16133" max="16133" width="15.9140625" style="3" customWidth="1"/>
    <col min="16134" max="16134" width="3.08203125" style="3" customWidth="1"/>
    <col min="16135" max="16135" width="19" style="3" customWidth="1"/>
    <col min="16136" max="16137" width="8.6640625" style="3" customWidth="1"/>
    <col min="16138" max="16140" width="7.58203125" style="3" customWidth="1"/>
    <col min="16141" max="16141" width="1.08203125" style="3" customWidth="1"/>
    <col min="16142" max="16142" width="15.9140625" style="3" customWidth="1"/>
    <col min="16143" max="16143" width="3.08203125" style="3" customWidth="1"/>
    <col min="16144" max="16144" width="19.58203125" style="3" customWidth="1"/>
    <col min="16145" max="16146" width="8.6640625" style="3" customWidth="1"/>
    <col min="16147" max="16149" width="7.58203125" style="3" customWidth="1"/>
    <col min="16150" max="16150" width="1.08203125" style="3" customWidth="1"/>
    <col min="16151" max="16151" width="15.9140625" style="3" customWidth="1"/>
    <col min="16152" max="16152" width="3.08203125" style="3" customWidth="1"/>
    <col min="16153" max="16153" width="19.58203125" style="3" customWidth="1"/>
    <col min="16154" max="16155" width="8.6640625" style="3" customWidth="1"/>
    <col min="16156" max="16158" width="7.58203125" style="3" customWidth="1"/>
    <col min="16159" max="16159" width="1.08203125" style="3" customWidth="1"/>
    <col min="16160" max="16384" width="8" style="3"/>
  </cols>
  <sheetData>
    <row r="1" spans="1:31" ht="16.5" customHeight="1">
      <c r="B1" s="1" t="s">
        <v>0</v>
      </c>
      <c r="L1" s="1" t="s">
        <v>1</v>
      </c>
      <c r="V1" s="1" t="s">
        <v>1</v>
      </c>
    </row>
    <row r="2" spans="1:31" ht="18" customHeight="1" thickBot="1">
      <c r="J2" s="4" t="s">
        <v>54</v>
      </c>
      <c r="T2" s="4" t="s">
        <v>54</v>
      </c>
      <c r="AD2" s="4" t="s">
        <v>54</v>
      </c>
    </row>
    <row r="3" spans="1:31" ht="20.25" customHeight="1">
      <c r="B3" s="44" t="s">
        <v>2</v>
      </c>
      <c r="C3" s="46" t="s">
        <v>3</v>
      </c>
      <c r="D3" s="44"/>
      <c r="E3" s="48" t="s">
        <v>65</v>
      </c>
      <c r="F3" s="49"/>
      <c r="G3" s="42" t="s">
        <v>57</v>
      </c>
      <c r="H3" s="52" t="s">
        <v>66</v>
      </c>
      <c r="I3" s="50" t="s">
        <v>67</v>
      </c>
      <c r="J3" s="42" t="s">
        <v>4</v>
      </c>
      <c r="L3" s="44" t="s">
        <v>2</v>
      </c>
      <c r="M3" s="46" t="s">
        <v>3</v>
      </c>
      <c r="N3" s="44"/>
      <c r="O3" s="48" t="s">
        <v>65</v>
      </c>
      <c r="P3" s="49"/>
      <c r="Q3" s="42" t="s">
        <v>57</v>
      </c>
      <c r="R3" s="52" t="s">
        <v>66</v>
      </c>
      <c r="S3" s="50" t="s">
        <v>67</v>
      </c>
      <c r="T3" s="42" t="s">
        <v>4</v>
      </c>
      <c r="V3" s="44" t="s">
        <v>2</v>
      </c>
      <c r="W3" s="46" t="s">
        <v>3</v>
      </c>
      <c r="X3" s="44"/>
      <c r="Y3" s="48" t="s">
        <v>65</v>
      </c>
      <c r="Z3" s="49"/>
      <c r="AA3" s="42" t="s">
        <v>57</v>
      </c>
      <c r="AB3" s="52" t="s">
        <v>66</v>
      </c>
      <c r="AC3" s="50" t="s">
        <v>67</v>
      </c>
      <c r="AD3" s="42" t="s">
        <v>4</v>
      </c>
    </row>
    <row r="4" spans="1:31" ht="33" customHeight="1">
      <c r="B4" s="45"/>
      <c r="C4" s="47"/>
      <c r="D4" s="45"/>
      <c r="E4" s="5" t="s">
        <v>53</v>
      </c>
      <c r="F4" s="5" t="s">
        <v>5</v>
      </c>
      <c r="G4" s="43"/>
      <c r="H4" s="53"/>
      <c r="I4" s="51"/>
      <c r="J4" s="43"/>
      <c r="L4" s="45"/>
      <c r="M4" s="47"/>
      <c r="N4" s="45"/>
      <c r="O4" s="5" t="s">
        <v>53</v>
      </c>
      <c r="P4" s="5" t="s">
        <v>5</v>
      </c>
      <c r="Q4" s="43"/>
      <c r="R4" s="53"/>
      <c r="S4" s="51"/>
      <c r="T4" s="43"/>
      <c r="V4" s="45"/>
      <c r="W4" s="47"/>
      <c r="X4" s="45"/>
      <c r="Y4" s="5" t="s">
        <v>53</v>
      </c>
      <c r="Z4" s="5" t="s">
        <v>5</v>
      </c>
      <c r="AA4" s="43"/>
      <c r="AB4" s="53"/>
      <c r="AC4" s="51"/>
      <c r="AD4" s="43"/>
    </row>
    <row r="5" spans="1:31" ht="16.5" customHeight="1">
      <c r="A5" s="9"/>
      <c r="B5" s="6" t="s">
        <v>56</v>
      </c>
      <c r="C5" s="7">
        <v>1</v>
      </c>
      <c r="D5" s="6" t="s">
        <v>6</v>
      </c>
      <c r="E5" s="8">
        <v>25795</v>
      </c>
      <c r="F5" s="8">
        <v>30545</v>
      </c>
      <c r="G5" s="31">
        <f>(E5-F5)/F5</f>
        <v>-0.1555082664920609</v>
      </c>
      <c r="H5" s="27">
        <v>9.7000000000000003E-2</v>
      </c>
      <c r="I5" s="32">
        <f>ROUNDDOWN(E5*H5,0)</f>
        <v>2502</v>
      </c>
      <c r="J5" s="33">
        <v>0.34499999999999997</v>
      </c>
      <c r="K5" s="9"/>
      <c r="L5" s="10" t="s">
        <v>7</v>
      </c>
      <c r="M5" s="7">
        <v>38</v>
      </c>
      <c r="N5" s="10" t="s">
        <v>84</v>
      </c>
      <c r="O5" s="11">
        <v>28568</v>
      </c>
      <c r="P5" s="8" t="s">
        <v>60</v>
      </c>
      <c r="Q5" s="34" t="s">
        <v>60</v>
      </c>
      <c r="R5" s="27">
        <v>9.1999999999999998E-2</v>
      </c>
      <c r="S5" s="35">
        <f>ROUNDDOWN(O5*R5,0)</f>
        <v>2628</v>
      </c>
      <c r="T5" s="36">
        <v>7.5999999999999998E-2</v>
      </c>
      <c r="U5" s="9"/>
      <c r="V5" s="12" t="s">
        <v>8</v>
      </c>
      <c r="W5" s="7">
        <v>75</v>
      </c>
      <c r="X5" s="10" t="s">
        <v>114</v>
      </c>
      <c r="Y5" s="11">
        <v>3629</v>
      </c>
      <c r="Z5" s="11">
        <v>3719</v>
      </c>
      <c r="AA5" s="34">
        <f>(Y5-Z5)/Z5</f>
        <v>-2.4200053777897284E-2</v>
      </c>
      <c r="AB5" s="28">
        <v>0.14499999999999999</v>
      </c>
      <c r="AC5" s="32">
        <f t="shared" ref="AC5:AC10" si="0">ROUNDDOWN(Y5*AB5,0)</f>
        <v>526</v>
      </c>
      <c r="AD5" s="36">
        <v>0.10100000000000001</v>
      </c>
      <c r="AE5" s="9"/>
    </row>
    <row r="6" spans="1:31" ht="16.5" customHeight="1">
      <c r="A6" s="9"/>
      <c r="B6" s="6"/>
      <c r="C6" s="13">
        <v>2</v>
      </c>
      <c r="D6" s="6" t="s">
        <v>9</v>
      </c>
      <c r="E6" s="8">
        <v>24317</v>
      </c>
      <c r="F6" s="8">
        <v>28296</v>
      </c>
      <c r="G6" s="34">
        <f t="shared" ref="G6:G41" si="1">(E6-F6)/F6</f>
        <v>-0.14062058241447553</v>
      </c>
      <c r="H6" s="27">
        <v>9.2999999999999999E-2</v>
      </c>
      <c r="I6" s="37">
        <f t="shared" ref="I6:I40" si="2">ROUNDDOWN(E6*H6,0)</f>
        <v>2261</v>
      </c>
      <c r="J6" s="33">
        <v>0.33700000000000002</v>
      </c>
      <c r="K6" s="9"/>
      <c r="L6" s="14"/>
      <c r="M6" s="13">
        <v>39</v>
      </c>
      <c r="N6" s="14" t="s">
        <v>85</v>
      </c>
      <c r="O6" s="15">
        <v>30302</v>
      </c>
      <c r="P6" s="15">
        <v>31048</v>
      </c>
      <c r="Q6" s="34">
        <f t="shared" ref="Q6:Q41" si="3">(O6-P6)/P6</f>
        <v>-2.402731254831229E-2</v>
      </c>
      <c r="R6" s="27">
        <v>0.113</v>
      </c>
      <c r="S6" s="35">
        <f>ROUNDDOWN(O6*R6,0)</f>
        <v>3424</v>
      </c>
      <c r="T6" s="38">
        <v>6.6000000000000003E-2</v>
      </c>
      <c r="U6" s="9"/>
      <c r="V6" s="16" t="s">
        <v>10</v>
      </c>
      <c r="W6" s="13">
        <v>76</v>
      </c>
      <c r="X6" s="14" t="s">
        <v>115</v>
      </c>
      <c r="Y6" s="15">
        <v>8639</v>
      </c>
      <c r="Z6" s="15">
        <v>9639</v>
      </c>
      <c r="AA6" s="34">
        <f t="shared" ref="AA6:AA10" si="4">(Y6-Z6)/Z6</f>
        <v>-0.10374520178441747</v>
      </c>
      <c r="AB6" s="29">
        <v>0.108</v>
      </c>
      <c r="AC6" s="37">
        <f t="shared" si="0"/>
        <v>933</v>
      </c>
      <c r="AD6" s="38">
        <v>6.5000000000000002E-2</v>
      </c>
      <c r="AE6" s="9"/>
    </row>
    <row r="7" spans="1:31" ht="16.5" customHeight="1">
      <c r="A7" s="9"/>
      <c r="B7" s="6" t="s">
        <v>11</v>
      </c>
      <c r="C7" s="13">
        <v>3</v>
      </c>
      <c r="D7" s="6" t="s">
        <v>12</v>
      </c>
      <c r="E7" s="8">
        <v>17419</v>
      </c>
      <c r="F7" s="8">
        <v>20524</v>
      </c>
      <c r="G7" s="34">
        <f t="shared" si="1"/>
        <v>-0.15128629896706294</v>
      </c>
      <c r="H7" s="27">
        <v>9.8000000000000004E-2</v>
      </c>
      <c r="I7" s="37">
        <f t="shared" si="2"/>
        <v>1707</v>
      </c>
      <c r="J7" s="33">
        <v>0.32700000000000001</v>
      </c>
      <c r="K7" s="9"/>
      <c r="L7" s="6"/>
      <c r="M7" s="13">
        <v>40</v>
      </c>
      <c r="N7" s="6" t="s">
        <v>86</v>
      </c>
      <c r="O7" s="8">
        <v>19769</v>
      </c>
      <c r="P7" s="8">
        <v>19884</v>
      </c>
      <c r="Q7" s="34">
        <f t="shared" si="3"/>
        <v>-5.783544558438946E-3</v>
      </c>
      <c r="R7" s="27">
        <v>0.12</v>
      </c>
      <c r="S7" s="35">
        <f t="shared" ref="S7:S41" si="5">ROUNDDOWN(O7*R7,0)</f>
        <v>2372</v>
      </c>
      <c r="T7" s="38">
        <v>6.3E-2</v>
      </c>
      <c r="U7" s="9"/>
      <c r="V7" s="3" t="s">
        <v>13</v>
      </c>
      <c r="W7" s="13">
        <v>77</v>
      </c>
      <c r="X7" s="6" t="s">
        <v>116</v>
      </c>
      <c r="Y7" s="8">
        <v>6214</v>
      </c>
      <c r="Z7" s="8">
        <v>7978</v>
      </c>
      <c r="AA7" s="34">
        <f t="shared" si="4"/>
        <v>-0.22110804712960641</v>
      </c>
      <c r="AB7" s="29">
        <v>0.10100000000000001</v>
      </c>
      <c r="AC7" s="37">
        <f t="shared" si="0"/>
        <v>627</v>
      </c>
      <c r="AD7" s="38">
        <v>0.34699999999999998</v>
      </c>
      <c r="AE7" s="9"/>
    </row>
    <row r="8" spans="1:31" ht="16.5" customHeight="1">
      <c r="A8" s="9"/>
      <c r="B8" s="6"/>
      <c r="C8" s="13">
        <v>4</v>
      </c>
      <c r="D8" s="6" t="s">
        <v>14</v>
      </c>
      <c r="E8" s="8">
        <v>12350</v>
      </c>
      <c r="F8" s="8">
        <v>14759</v>
      </c>
      <c r="G8" s="34">
        <f t="shared" si="1"/>
        <v>-0.16322244054475235</v>
      </c>
      <c r="H8" s="27">
        <v>9.2999999999999999E-2</v>
      </c>
      <c r="I8" s="37">
        <f t="shared" si="2"/>
        <v>1148</v>
      </c>
      <c r="J8" s="33">
        <v>0.33200000000000002</v>
      </c>
      <c r="K8" s="9"/>
      <c r="L8" s="6" t="s">
        <v>15</v>
      </c>
      <c r="M8" s="13">
        <v>41</v>
      </c>
      <c r="N8" s="6" t="s">
        <v>120</v>
      </c>
      <c r="O8" s="8">
        <v>18513</v>
      </c>
      <c r="P8" s="8">
        <v>19496</v>
      </c>
      <c r="Q8" s="34">
        <f t="shared" si="3"/>
        <v>-5.0420599097250718E-2</v>
      </c>
      <c r="R8" s="27">
        <v>9.9000000000000005E-2</v>
      </c>
      <c r="S8" s="35">
        <f t="shared" si="5"/>
        <v>1832</v>
      </c>
      <c r="T8" s="38">
        <v>3.3000000000000002E-2</v>
      </c>
      <c r="U8" s="9"/>
      <c r="V8" s="3" t="s">
        <v>16</v>
      </c>
      <c r="W8" s="13">
        <v>78</v>
      </c>
      <c r="X8" s="6" t="s">
        <v>121</v>
      </c>
      <c r="Y8" s="8">
        <v>1603</v>
      </c>
      <c r="Z8" s="8">
        <v>1638</v>
      </c>
      <c r="AA8" s="34">
        <f t="shared" si="4"/>
        <v>-2.1367521367521368E-2</v>
      </c>
      <c r="AB8" s="29">
        <v>0.14499999999999999</v>
      </c>
      <c r="AC8" s="37">
        <f t="shared" si="0"/>
        <v>232</v>
      </c>
      <c r="AD8" s="38">
        <v>0.153</v>
      </c>
      <c r="AE8" s="9"/>
    </row>
    <row r="9" spans="1:31" ht="16.5" customHeight="1">
      <c r="A9" s="9"/>
      <c r="B9" s="6" t="s">
        <v>17</v>
      </c>
      <c r="C9" s="13">
        <v>5</v>
      </c>
      <c r="D9" s="6" t="s">
        <v>68</v>
      </c>
      <c r="E9" s="8">
        <v>11920</v>
      </c>
      <c r="F9" s="8">
        <v>10381</v>
      </c>
      <c r="G9" s="34">
        <f t="shared" si="1"/>
        <v>0.14825161352470861</v>
      </c>
      <c r="H9" s="27">
        <v>9.7000000000000003E-2</v>
      </c>
      <c r="I9" s="37">
        <f t="shared" si="2"/>
        <v>1156</v>
      </c>
      <c r="J9" s="33">
        <v>6.6000000000000003E-2</v>
      </c>
      <c r="K9" s="9"/>
      <c r="L9" s="6"/>
      <c r="M9" s="13">
        <v>42</v>
      </c>
      <c r="N9" s="6" t="s">
        <v>87</v>
      </c>
      <c r="O9" s="8">
        <v>13689</v>
      </c>
      <c r="P9" s="8">
        <v>13572</v>
      </c>
      <c r="Q9" s="34">
        <f t="shared" si="3"/>
        <v>8.6206896551724137E-3</v>
      </c>
      <c r="R9" s="27">
        <v>0.106</v>
      </c>
      <c r="S9" s="35">
        <f t="shared" si="5"/>
        <v>1451</v>
      </c>
      <c r="T9" s="38">
        <v>6.8000000000000005E-2</v>
      </c>
      <c r="U9" s="9"/>
      <c r="V9" s="3" t="s">
        <v>18</v>
      </c>
      <c r="W9" s="13">
        <v>79</v>
      </c>
      <c r="X9" s="6" t="s">
        <v>64</v>
      </c>
      <c r="Y9" s="8">
        <v>9016</v>
      </c>
      <c r="Z9" s="8">
        <v>9130</v>
      </c>
      <c r="AA9" s="34">
        <f>(Y9-Z9)/Z9</f>
        <v>-1.2486308871851041E-2</v>
      </c>
      <c r="AB9" s="29">
        <v>0.11799999999999999</v>
      </c>
      <c r="AC9" s="37">
        <f>ROUNDDOWN(Y9*AB9,0)</f>
        <v>1063</v>
      </c>
      <c r="AD9" s="38">
        <v>7.0000000000000007E-2</v>
      </c>
      <c r="AE9" s="9"/>
    </row>
    <row r="10" spans="1:31" ht="16.5" customHeight="1" thickBot="1">
      <c r="A10" s="9"/>
      <c r="B10" s="6"/>
      <c r="C10" s="13">
        <v>6</v>
      </c>
      <c r="D10" s="6" t="s">
        <v>19</v>
      </c>
      <c r="E10" s="8">
        <v>15358</v>
      </c>
      <c r="F10" s="8">
        <v>16585</v>
      </c>
      <c r="G10" s="34">
        <f>(E10-F10)/F10</f>
        <v>-7.3982514320168821E-2</v>
      </c>
      <c r="H10" s="27">
        <v>9.0999999999999998E-2</v>
      </c>
      <c r="I10" s="37">
        <f t="shared" si="2"/>
        <v>1397</v>
      </c>
      <c r="J10" s="33">
        <v>4.2999999999999997E-2</v>
      </c>
      <c r="K10" s="9"/>
      <c r="L10" s="6" t="s">
        <v>20</v>
      </c>
      <c r="M10" s="13">
        <v>43</v>
      </c>
      <c r="N10" s="6" t="s">
        <v>88</v>
      </c>
      <c r="O10" s="8">
        <v>24812</v>
      </c>
      <c r="P10" s="8">
        <v>21477</v>
      </c>
      <c r="Q10" s="34">
        <f t="shared" si="3"/>
        <v>0.15528239512036132</v>
      </c>
      <c r="R10" s="27">
        <v>9.7000000000000003E-2</v>
      </c>
      <c r="S10" s="35">
        <f t="shared" si="5"/>
        <v>2406</v>
      </c>
      <c r="T10" s="38">
        <v>0.06</v>
      </c>
      <c r="U10" s="9"/>
      <c r="V10" s="17"/>
      <c r="W10" s="18">
        <v>80</v>
      </c>
      <c r="X10" s="19" t="s">
        <v>117</v>
      </c>
      <c r="Y10" s="20">
        <v>11190</v>
      </c>
      <c r="Z10" s="20">
        <v>12397</v>
      </c>
      <c r="AA10" s="39">
        <f t="shared" si="4"/>
        <v>-9.7362265064128414E-2</v>
      </c>
      <c r="AB10" s="30">
        <v>9.8000000000000004E-2</v>
      </c>
      <c r="AC10" s="40">
        <f t="shared" si="0"/>
        <v>1096</v>
      </c>
      <c r="AD10" s="41">
        <v>0.08</v>
      </c>
      <c r="AE10" s="9"/>
    </row>
    <row r="11" spans="1:31" ht="16.5" customHeight="1">
      <c r="A11" s="9"/>
      <c r="B11" s="6"/>
      <c r="C11" s="13">
        <v>7</v>
      </c>
      <c r="D11" s="6" t="s">
        <v>21</v>
      </c>
      <c r="E11" s="8">
        <v>53736</v>
      </c>
      <c r="F11" s="8">
        <v>54852</v>
      </c>
      <c r="G11" s="34">
        <f t="shared" si="1"/>
        <v>-2.0345657405381756E-2</v>
      </c>
      <c r="H11" s="27">
        <v>0.107</v>
      </c>
      <c r="I11" s="37">
        <f t="shared" si="2"/>
        <v>5749</v>
      </c>
      <c r="J11" s="33">
        <v>0.193</v>
      </c>
      <c r="K11" s="9"/>
      <c r="L11" s="6"/>
      <c r="M11" s="13">
        <v>44</v>
      </c>
      <c r="N11" s="6" t="s">
        <v>89</v>
      </c>
      <c r="O11" s="8">
        <v>19172</v>
      </c>
      <c r="P11" s="8">
        <v>20906</v>
      </c>
      <c r="Q11" s="34">
        <f t="shared" si="3"/>
        <v>-8.2942695876781783E-2</v>
      </c>
      <c r="R11" s="27">
        <v>0.128</v>
      </c>
      <c r="S11" s="35">
        <f t="shared" si="5"/>
        <v>2454</v>
      </c>
      <c r="T11" s="38">
        <v>0.128</v>
      </c>
      <c r="U11" s="9"/>
      <c r="V11" s="16" t="s">
        <v>55</v>
      </c>
      <c r="W11" s="21"/>
      <c r="X11" s="16"/>
      <c r="Y11" s="15"/>
      <c r="Z11" s="15"/>
      <c r="AA11" s="22"/>
      <c r="AB11" s="15"/>
      <c r="AC11" s="15"/>
      <c r="AD11" s="23"/>
      <c r="AE11" s="9"/>
    </row>
    <row r="12" spans="1:31" ht="16.5" customHeight="1">
      <c r="A12" s="9"/>
      <c r="B12" s="6"/>
      <c r="C12" s="13">
        <v>8</v>
      </c>
      <c r="D12" s="6" t="s">
        <v>58</v>
      </c>
      <c r="E12" s="8">
        <v>27973</v>
      </c>
      <c r="F12" s="8">
        <v>33776</v>
      </c>
      <c r="G12" s="34">
        <f>(E12-F12)/F12</f>
        <v>-0.17180838465182377</v>
      </c>
      <c r="H12" s="27">
        <v>0.109</v>
      </c>
      <c r="I12" s="37">
        <f t="shared" si="2"/>
        <v>3049</v>
      </c>
      <c r="J12" s="33">
        <v>0.189</v>
      </c>
      <c r="K12" s="9"/>
      <c r="L12" s="14" t="s">
        <v>22</v>
      </c>
      <c r="M12" s="13">
        <v>45</v>
      </c>
      <c r="N12" s="14" t="s">
        <v>90</v>
      </c>
      <c r="O12" s="15">
        <v>11692</v>
      </c>
      <c r="P12" s="8">
        <v>12985</v>
      </c>
      <c r="Q12" s="34">
        <f t="shared" si="3"/>
        <v>-9.9576434347323842E-2</v>
      </c>
      <c r="R12" s="27">
        <v>0.09</v>
      </c>
      <c r="S12" s="35">
        <f t="shared" si="5"/>
        <v>1052</v>
      </c>
      <c r="T12" s="38">
        <v>3.7999999999999999E-2</v>
      </c>
      <c r="U12" s="9"/>
      <c r="V12" s="16" t="s">
        <v>23</v>
      </c>
      <c r="W12" s="21"/>
      <c r="X12" s="16"/>
      <c r="Y12" s="15"/>
      <c r="Z12" s="15"/>
      <c r="AA12" s="22"/>
      <c r="AB12" s="15"/>
      <c r="AC12" s="15"/>
      <c r="AD12" s="23"/>
      <c r="AE12" s="9"/>
    </row>
    <row r="13" spans="1:31" ht="16.5" customHeight="1">
      <c r="A13" s="9"/>
      <c r="B13" s="6"/>
      <c r="C13" s="13">
        <v>9</v>
      </c>
      <c r="D13" s="6" t="s">
        <v>24</v>
      </c>
      <c r="E13" s="8">
        <v>8406</v>
      </c>
      <c r="F13" s="8">
        <v>7196</v>
      </c>
      <c r="G13" s="34">
        <f t="shared" si="1"/>
        <v>0.16814897165091719</v>
      </c>
      <c r="H13" s="27">
        <v>8.8999999999999996E-2</v>
      </c>
      <c r="I13" s="37">
        <f t="shared" si="2"/>
        <v>748</v>
      </c>
      <c r="J13" s="33">
        <v>6.7000000000000004E-2</v>
      </c>
      <c r="K13" s="9"/>
      <c r="L13" s="6"/>
      <c r="M13" s="13">
        <v>46</v>
      </c>
      <c r="N13" s="6" t="s">
        <v>91</v>
      </c>
      <c r="O13" s="24">
        <v>14621</v>
      </c>
      <c r="P13" s="24">
        <v>16689</v>
      </c>
      <c r="Q13" s="34">
        <f t="shared" si="3"/>
        <v>-0.12391395529989814</v>
      </c>
      <c r="R13" s="27">
        <v>9.2999999999999999E-2</v>
      </c>
      <c r="S13" s="35">
        <f t="shared" si="5"/>
        <v>1359</v>
      </c>
      <c r="T13" s="38">
        <v>2.4E-2</v>
      </c>
      <c r="U13" s="9"/>
      <c r="V13" s="16" t="s">
        <v>118</v>
      </c>
      <c r="W13" s="21"/>
      <c r="X13" s="16"/>
      <c r="Y13" s="15"/>
      <c r="Z13" s="15"/>
      <c r="AA13" s="22"/>
      <c r="AB13" s="15"/>
      <c r="AC13" s="15"/>
      <c r="AD13" s="23"/>
      <c r="AE13" s="9"/>
    </row>
    <row r="14" spans="1:31" ht="16.5" customHeight="1">
      <c r="A14" s="9"/>
      <c r="B14" s="6"/>
      <c r="C14" s="13">
        <v>10</v>
      </c>
      <c r="D14" s="6" t="s">
        <v>69</v>
      </c>
      <c r="E14" s="8">
        <v>15469</v>
      </c>
      <c r="F14" s="8" t="s">
        <v>60</v>
      </c>
      <c r="G14" s="34" t="s">
        <v>60</v>
      </c>
      <c r="H14" s="27">
        <v>8.7999999999999995E-2</v>
      </c>
      <c r="I14" s="37">
        <f t="shared" si="2"/>
        <v>1361</v>
      </c>
      <c r="J14" s="33">
        <v>4.9000000000000002E-2</v>
      </c>
      <c r="K14" s="9"/>
      <c r="L14" s="6"/>
      <c r="M14" s="13">
        <v>47</v>
      </c>
      <c r="N14" s="6" t="s">
        <v>92</v>
      </c>
      <c r="O14" s="24">
        <v>14796</v>
      </c>
      <c r="P14" s="24">
        <v>15350</v>
      </c>
      <c r="Q14" s="34">
        <f t="shared" si="3"/>
        <v>-3.6091205211726388E-2</v>
      </c>
      <c r="R14" s="27">
        <v>9.0999999999999998E-2</v>
      </c>
      <c r="S14" s="35">
        <f t="shared" si="5"/>
        <v>1346</v>
      </c>
      <c r="T14" s="38">
        <v>0.03</v>
      </c>
      <c r="U14" s="9"/>
      <c r="V14" s="16" t="s">
        <v>119</v>
      </c>
      <c r="W14" s="21"/>
      <c r="X14" s="16"/>
      <c r="Y14" s="15"/>
      <c r="Z14" s="15"/>
      <c r="AA14" s="22"/>
      <c r="AB14" s="15"/>
      <c r="AC14" s="15"/>
      <c r="AD14" s="23"/>
      <c r="AE14" s="9"/>
    </row>
    <row r="15" spans="1:31" ht="16.5" customHeight="1">
      <c r="A15" s="9"/>
      <c r="B15" s="6"/>
      <c r="C15" s="13">
        <v>11</v>
      </c>
      <c r="D15" s="6" t="s">
        <v>61</v>
      </c>
      <c r="E15" s="8">
        <v>16742</v>
      </c>
      <c r="F15" s="8">
        <v>18333</v>
      </c>
      <c r="G15" s="34">
        <f>(E15-F15)/F15</f>
        <v>-8.6783396061746579E-2</v>
      </c>
      <c r="H15" s="27">
        <v>0.113</v>
      </c>
      <c r="I15" s="37">
        <f t="shared" si="2"/>
        <v>1891</v>
      </c>
      <c r="J15" s="33">
        <v>4.7E-2</v>
      </c>
      <c r="K15" s="9"/>
      <c r="L15" s="6" t="s">
        <v>25</v>
      </c>
      <c r="M15" s="13">
        <v>48</v>
      </c>
      <c r="N15" s="6" t="s">
        <v>122</v>
      </c>
      <c r="O15" s="24">
        <v>6881</v>
      </c>
      <c r="P15" s="8">
        <v>7655</v>
      </c>
      <c r="Q15" s="34">
        <f t="shared" si="3"/>
        <v>-0.10111038536903984</v>
      </c>
      <c r="R15" s="27">
        <v>0.152</v>
      </c>
      <c r="S15" s="35">
        <f t="shared" si="5"/>
        <v>1045</v>
      </c>
      <c r="T15" s="38">
        <v>8.1000000000000003E-2</v>
      </c>
      <c r="U15" s="9"/>
      <c r="V15" s="16"/>
      <c r="W15" s="21"/>
      <c r="X15" s="16"/>
      <c r="Y15" s="15"/>
      <c r="Z15" s="15"/>
      <c r="AA15" s="22"/>
      <c r="AB15" s="15"/>
      <c r="AC15" s="15"/>
      <c r="AD15" s="23"/>
      <c r="AE15" s="9"/>
    </row>
    <row r="16" spans="1:31" ht="16.5" customHeight="1">
      <c r="A16" s="9"/>
      <c r="B16" s="6" t="s">
        <v>26</v>
      </c>
      <c r="C16" s="13">
        <v>12</v>
      </c>
      <c r="D16" s="6" t="s">
        <v>27</v>
      </c>
      <c r="E16" s="8">
        <v>11469</v>
      </c>
      <c r="F16" s="8">
        <v>12583</v>
      </c>
      <c r="G16" s="34">
        <f t="shared" si="1"/>
        <v>-8.8532146546928397E-2</v>
      </c>
      <c r="H16" s="27">
        <v>9.7000000000000003E-2</v>
      </c>
      <c r="I16" s="37">
        <f t="shared" si="2"/>
        <v>1112</v>
      </c>
      <c r="J16" s="33">
        <v>9.2999999999999999E-2</v>
      </c>
      <c r="K16" s="9"/>
      <c r="L16" s="6"/>
      <c r="M16" s="13">
        <v>49</v>
      </c>
      <c r="N16" s="6" t="s">
        <v>93</v>
      </c>
      <c r="O16" s="24">
        <v>10872</v>
      </c>
      <c r="P16" s="24">
        <v>11769</v>
      </c>
      <c r="Q16" s="34">
        <f t="shared" si="3"/>
        <v>-7.6217180729033898E-2</v>
      </c>
      <c r="R16" s="27">
        <v>0.10100000000000001</v>
      </c>
      <c r="S16" s="35">
        <f t="shared" si="5"/>
        <v>1098</v>
      </c>
      <c r="T16" s="38">
        <v>4.7E-2</v>
      </c>
      <c r="U16" s="9"/>
      <c r="V16" s="16"/>
      <c r="W16" s="21"/>
      <c r="X16" s="16"/>
      <c r="Y16" s="15"/>
      <c r="Z16" s="15"/>
      <c r="AA16" s="22"/>
      <c r="AB16" s="15"/>
      <c r="AC16" s="15"/>
      <c r="AD16" s="23"/>
      <c r="AE16" s="9"/>
    </row>
    <row r="17" spans="1:39" ht="16.5" customHeight="1">
      <c r="A17" s="9"/>
      <c r="B17" s="6"/>
      <c r="C17" s="13">
        <v>13</v>
      </c>
      <c r="D17" s="6" t="s">
        <v>28</v>
      </c>
      <c r="E17" s="8">
        <v>6838</v>
      </c>
      <c r="F17" s="8">
        <v>7772</v>
      </c>
      <c r="G17" s="34">
        <f t="shared" si="1"/>
        <v>-0.12017498713329902</v>
      </c>
      <c r="H17" s="27">
        <v>9.0999999999999998E-2</v>
      </c>
      <c r="I17" s="37">
        <f t="shared" si="2"/>
        <v>622</v>
      </c>
      <c r="J17" s="33">
        <v>7.1999999999999995E-2</v>
      </c>
      <c r="K17" s="9"/>
      <c r="L17" s="6"/>
      <c r="M17" s="13">
        <v>50</v>
      </c>
      <c r="N17" s="6" t="s">
        <v>94</v>
      </c>
      <c r="O17" s="24">
        <v>2852</v>
      </c>
      <c r="P17" s="24">
        <v>3079</v>
      </c>
      <c r="Q17" s="34">
        <f t="shared" si="3"/>
        <v>-7.3725235466060413E-2</v>
      </c>
      <c r="R17" s="27">
        <v>0.11</v>
      </c>
      <c r="S17" s="35">
        <f t="shared" si="5"/>
        <v>313</v>
      </c>
      <c r="T17" s="38">
        <v>2.8000000000000001E-2</v>
      </c>
      <c r="U17" s="9"/>
      <c r="V17" s="16"/>
      <c r="W17" s="21"/>
      <c r="X17" s="16"/>
      <c r="Y17" s="15"/>
      <c r="Z17" s="15"/>
      <c r="AA17" s="22"/>
      <c r="AB17" s="15"/>
      <c r="AC17" s="15"/>
      <c r="AD17" s="23"/>
      <c r="AE17" s="9"/>
    </row>
    <row r="18" spans="1:39" ht="16.5" customHeight="1">
      <c r="A18" s="9"/>
      <c r="B18" s="6"/>
      <c r="C18" s="13">
        <v>14</v>
      </c>
      <c r="D18" s="6" t="s">
        <v>29</v>
      </c>
      <c r="E18" s="8">
        <v>20155</v>
      </c>
      <c r="F18" s="8">
        <v>21222</v>
      </c>
      <c r="G18" s="34">
        <f t="shared" si="1"/>
        <v>-5.027801338233908E-2</v>
      </c>
      <c r="H18" s="27">
        <v>9.5000000000000001E-2</v>
      </c>
      <c r="I18" s="37">
        <f t="shared" si="2"/>
        <v>1914</v>
      </c>
      <c r="J18" s="33">
        <v>3.6999999999999998E-2</v>
      </c>
      <c r="K18" s="9"/>
      <c r="L18" s="6" t="s">
        <v>30</v>
      </c>
      <c r="M18" s="13">
        <v>51</v>
      </c>
      <c r="N18" s="6" t="s">
        <v>95</v>
      </c>
      <c r="O18" s="24">
        <v>8310</v>
      </c>
      <c r="P18" s="24">
        <v>7929</v>
      </c>
      <c r="Q18" s="34">
        <f t="shared" si="3"/>
        <v>4.8051456678017405E-2</v>
      </c>
      <c r="R18" s="27">
        <v>0.10199999999999999</v>
      </c>
      <c r="S18" s="35">
        <f t="shared" si="5"/>
        <v>847</v>
      </c>
      <c r="T18" s="38">
        <v>4.7E-2</v>
      </c>
      <c r="U18" s="9"/>
      <c r="V18" s="16"/>
      <c r="W18" s="21"/>
      <c r="X18" s="16"/>
      <c r="Y18" s="15"/>
      <c r="Z18" s="15"/>
      <c r="AA18" s="22"/>
      <c r="AB18" s="15"/>
      <c r="AC18" s="15"/>
      <c r="AD18" s="23"/>
      <c r="AE18" s="9"/>
    </row>
    <row r="19" spans="1:39" ht="16.5" customHeight="1">
      <c r="A19" s="9"/>
      <c r="B19" s="6"/>
      <c r="C19" s="13">
        <v>15</v>
      </c>
      <c r="D19" s="6" t="s">
        <v>31</v>
      </c>
      <c r="E19" s="8">
        <v>16113</v>
      </c>
      <c r="F19" s="8">
        <v>18000</v>
      </c>
      <c r="G19" s="34">
        <f t="shared" si="1"/>
        <v>-0.10483333333333333</v>
      </c>
      <c r="H19" s="27">
        <v>0.11</v>
      </c>
      <c r="I19" s="37">
        <f t="shared" si="2"/>
        <v>1772</v>
      </c>
      <c r="J19" s="33">
        <v>5.1999999999999998E-2</v>
      </c>
      <c r="K19" s="9"/>
      <c r="L19" s="6"/>
      <c r="M19" s="13">
        <v>52</v>
      </c>
      <c r="N19" s="6" t="s">
        <v>96</v>
      </c>
      <c r="O19" s="24">
        <v>10722</v>
      </c>
      <c r="P19" s="24">
        <v>11138</v>
      </c>
      <c r="Q19" s="34">
        <f t="shared" si="3"/>
        <v>-3.7349613934279047E-2</v>
      </c>
      <c r="R19" s="27">
        <v>9.6000000000000002E-2</v>
      </c>
      <c r="S19" s="35">
        <f t="shared" si="5"/>
        <v>1029</v>
      </c>
      <c r="T19" s="38">
        <v>9.2999999999999999E-2</v>
      </c>
      <c r="U19" s="9"/>
      <c r="V19" s="16"/>
      <c r="W19" s="21"/>
      <c r="X19" s="16"/>
      <c r="Y19" s="15"/>
      <c r="Z19" s="15"/>
      <c r="AA19" s="22"/>
      <c r="AB19" s="15"/>
      <c r="AC19" s="15"/>
      <c r="AD19" s="23"/>
      <c r="AE19" s="9"/>
    </row>
    <row r="20" spans="1:39" ht="16.5" customHeight="1">
      <c r="A20" s="9"/>
      <c r="B20" s="6"/>
      <c r="C20" s="13">
        <v>16</v>
      </c>
      <c r="D20" s="6" t="s">
        <v>70</v>
      </c>
      <c r="E20" s="8">
        <v>18425</v>
      </c>
      <c r="F20" s="8">
        <v>20513</v>
      </c>
      <c r="G20" s="34">
        <f t="shared" si="1"/>
        <v>-0.10178910934529323</v>
      </c>
      <c r="H20" s="27">
        <v>9.8000000000000004E-2</v>
      </c>
      <c r="I20" s="37">
        <f t="shared" si="2"/>
        <v>1805</v>
      </c>
      <c r="J20" s="33">
        <v>0.128</v>
      </c>
      <c r="K20" s="9"/>
      <c r="L20" s="6"/>
      <c r="M20" s="13">
        <v>53</v>
      </c>
      <c r="N20" s="6" t="s">
        <v>97</v>
      </c>
      <c r="O20" s="24">
        <v>6509</v>
      </c>
      <c r="P20" s="24">
        <v>6339</v>
      </c>
      <c r="Q20" s="34">
        <f t="shared" si="3"/>
        <v>2.6818110112005047E-2</v>
      </c>
      <c r="R20" s="27">
        <v>0.11600000000000001</v>
      </c>
      <c r="S20" s="35">
        <f t="shared" si="5"/>
        <v>755</v>
      </c>
      <c r="T20" s="38">
        <v>0.122</v>
      </c>
      <c r="U20" s="9"/>
      <c r="V20" s="16"/>
      <c r="W20" s="21"/>
      <c r="X20" s="16"/>
      <c r="Y20" s="15"/>
      <c r="Z20" s="15"/>
      <c r="AA20" s="22"/>
      <c r="AB20" s="15"/>
      <c r="AC20" s="15"/>
      <c r="AD20" s="23"/>
      <c r="AE20" s="9"/>
    </row>
    <row r="21" spans="1:39" ht="16.5" customHeight="1">
      <c r="A21" s="9"/>
      <c r="B21" s="6"/>
      <c r="C21" s="13">
        <v>17</v>
      </c>
      <c r="D21" s="6" t="s">
        <v>32</v>
      </c>
      <c r="E21" s="8">
        <v>2282</v>
      </c>
      <c r="F21" s="8">
        <v>1707</v>
      </c>
      <c r="G21" s="34">
        <f t="shared" si="1"/>
        <v>0.33684827182190979</v>
      </c>
      <c r="H21" s="27">
        <v>0.14599999999999999</v>
      </c>
      <c r="I21" s="37">
        <f t="shared" si="2"/>
        <v>333</v>
      </c>
      <c r="J21" s="33">
        <v>2.9000000000000001E-2</v>
      </c>
      <c r="K21" s="9"/>
      <c r="L21" s="6" t="s">
        <v>33</v>
      </c>
      <c r="M21" s="13">
        <v>54</v>
      </c>
      <c r="N21" s="6" t="s">
        <v>98</v>
      </c>
      <c r="O21" s="24">
        <v>22637</v>
      </c>
      <c r="P21" s="24">
        <v>23900</v>
      </c>
      <c r="Q21" s="34">
        <f t="shared" si="3"/>
        <v>-5.2845188284518826E-2</v>
      </c>
      <c r="R21" s="27">
        <v>9.5000000000000001E-2</v>
      </c>
      <c r="S21" s="35">
        <f t="shared" si="5"/>
        <v>2150</v>
      </c>
      <c r="T21" s="38">
        <v>7.5999999999999998E-2</v>
      </c>
      <c r="U21" s="9"/>
      <c r="V21" s="16"/>
      <c r="W21" s="21"/>
      <c r="X21" s="16"/>
      <c r="Y21" s="15"/>
      <c r="Z21" s="15"/>
      <c r="AA21" s="22"/>
      <c r="AB21" s="15"/>
      <c r="AC21" s="15"/>
      <c r="AD21" s="23"/>
      <c r="AE21" s="9"/>
    </row>
    <row r="22" spans="1:39" ht="16.5" customHeight="1">
      <c r="A22" s="9"/>
      <c r="B22" s="6"/>
      <c r="C22" s="13">
        <v>18</v>
      </c>
      <c r="D22" s="6" t="s">
        <v>71</v>
      </c>
      <c r="E22" s="8">
        <v>32678</v>
      </c>
      <c r="F22" s="8">
        <v>35505</v>
      </c>
      <c r="G22" s="34">
        <f>(E22-F22)/F22</f>
        <v>-7.962258836783552E-2</v>
      </c>
      <c r="H22" s="27">
        <v>0.10199999999999999</v>
      </c>
      <c r="I22" s="37">
        <f>ROUNDDOWN(E22*H22,0)</f>
        <v>3333</v>
      </c>
      <c r="J22" s="33">
        <v>8.2000000000000003E-2</v>
      </c>
      <c r="K22" s="9"/>
      <c r="L22" s="6"/>
      <c r="M22" s="13">
        <v>55</v>
      </c>
      <c r="N22" s="6" t="s">
        <v>99</v>
      </c>
      <c r="O22" s="24">
        <v>18481</v>
      </c>
      <c r="P22" s="24">
        <v>13864</v>
      </c>
      <c r="Q22" s="34">
        <f t="shared" si="3"/>
        <v>0.33302077322562029</v>
      </c>
      <c r="R22" s="27">
        <v>0.1</v>
      </c>
      <c r="S22" s="35">
        <f t="shared" si="5"/>
        <v>1848</v>
      </c>
      <c r="T22" s="38">
        <v>4.9000000000000002E-2</v>
      </c>
      <c r="U22" s="9"/>
      <c r="V22" s="16"/>
      <c r="W22" s="21"/>
      <c r="X22" s="16"/>
      <c r="Y22" s="15"/>
      <c r="Z22" s="15"/>
      <c r="AA22" s="22"/>
      <c r="AB22" s="15"/>
      <c r="AC22" s="15"/>
      <c r="AD22" s="23"/>
      <c r="AE22" s="9"/>
    </row>
    <row r="23" spans="1:39" ht="16.5" customHeight="1">
      <c r="A23" s="9"/>
      <c r="B23" s="6"/>
      <c r="C23" s="13">
        <v>19</v>
      </c>
      <c r="D23" s="6" t="s">
        <v>34</v>
      </c>
      <c r="E23" s="8">
        <v>28959</v>
      </c>
      <c r="F23" s="8">
        <v>30540</v>
      </c>
      <c r="G23" s="34">
        <f t="shared" si="1"/>
        <v>-5.1768172888015718E-2</v>
      </c>
      <c r="H23" s="27">
        <v>9.7000000000000003E-2</v>
      </c>
      <c r="I23" s="37">
        <f t="shared" si="2"/>
        <v>2809</v>
      </c>
      <c r="J23" s="33">
        <v>0.13600000000000001</v>
      </c>
      <c r="K23" s="9"/>
      <c r="L23" s="6"/>
      <c r="M23" s="13">
        <v>56</v>
      </c>
      <c r="N23" s="6" t="s">
        <v>100</v>
      </c>
      <c r="O23" s="24">
        <v>4002</v>
      </c>
      <c r="P23" s="24">
        <v>3703</v>
      </c>
      <c r="Q23" s="34">
        <f t="shared" si="3"/>
        <v>8.0745341614906832E-2</v>
      </c>
      <c r="R23" s="27">
        <v>0.127</v>
      </c>
      <c r="S23" s="35">
        <f t="shared" si="5"/>
        <v>508</v>
      </c>
      <c r="T23" s="38">
        <v>7.0999999999999994E-2</v>
      </c>
      <c r="U23" s="9"/>
      <c r="V23" s="16"/>
      <c r="W23" s="21"/>
      <c r="X23" s="16"/>
      <c r="Y23" s="15"/>
      <c r="Z23" s="15"/>
      <c r="AA23" s="22"/>
      <c r="AB23" s="15"/>
      <c r="AC23" s="15"/>
      <c r="AD23" s="23"/>
      <c r="AE23" s="9"/>
    </row>
    <row r="24" spans="1:39" ht="16.5" customHeight="1">
      <c r="A24" s="9"/>
      <c r="B24" s="6" t="s">
        <v>35</v>
      </c>
      <c r="C24" s="13">
        <v>20</v>
      </c>
      <c r="D24" s="6" t="s">
        <v>36</v>
      </c>
      <c r="E24" s="8">
        <v>12325</v>
      </c>
      <c r="F24" s="8">
        <v>15410</v>
      </c>
      <c r="G24" s="34">
        <f t="shared" si="1"/>
        <v>-0.20019467878001299</v>
      </c>
      <c r="H24" s="27">
        <v>0.1</v>
      </c>
      <c r="I24" s="37">
        <f t="shared" si="2"/>
        <v>1232</v>
      </c>
      <c r="J24" s="33">
        <v>0.10299999999999999</v>
      </c>
      <c r="K24" s="9"/>
      <c r="L24" s="6" t="s">
        <v>37</v>
      </c>
      <c r="M24" s="13">
        <v>57</v>
      </c>
      <c r="N24" s="6" t="s">
        <v>101</v>
      </c>
      <c r="O24" s="24">
        <v>2670</v>
      </c>
      <c r="P24" s="24">
        <v>10217</v>
      </c>
      <c r="Q24" s="34">
        <f t="shared" si="3"/>
        <v>-0.73867084271312522</v>
      </c>
      <c r="R24" s="27">
        <v>0.125</v>
      </c>
      <c r="S24" s="35">
        <f t="shared" si="5"/>
        <v>333</v>
      </c>
      <c r="T24" s="38">
        <v>5.3999999999999999E-2</v>
      </c>
      <c r="U24" s="9"/>
      <c r="V24" s="16"/>
      <c r="W24" s="16"/>
      <c r="X24" s="16"/>
      <c r="Y24" s="16"/>
      <c r="Z24" s="16"/>
      <c r="AA24" s="16"/>
      <c r="AB24" s="16"/>
      <c r="AC24" s="16"/>
      <c r="AD24" s="16"/>
      <c r="AE24" s="9"/>
    </row>
    <row r="25" spans="1:39" ht="16.5" customHeight="1">
      <c r="A25" s="9"/>
      <c r="B25" s="6" t="s">
        <v>38</v>
      </c>
      <c r="C25" s="13">
        <v>21</v>
      </c>
      <c r="D25" s="6" t="s">
        <v>72</v>
      </c>
      <c r="E25" s="8">
        <v>22923</v>
      </c>
      <c r="F25" s="8">
        <v>23447</v>
      </c>
      <c r="G25" s="34">
        <f t="shared" si="1"/>
        <v>-2.2348274832601187E-2</v>
      </c>
      <c r="H25" s="27">
        <v>0.127</v>
      </c>
      <c r="I25" s="37">
        <f t="shared" si="2"/>
        <v>2911</v>
      </c>
      <c r="J25" s="33">
        <v>6.4000000000000001E-2</v>
      </c>
      <c r="K25" s="9"/>
      <c r="L25" s="6"/>
      <c r="M25" s="13">
        <v>58</v>
      </c>
      <c r="N25" s="6" t="s">
        <v>102</v>
      </c>
      <c r="O25" s="24">
        <v>14918</v>
      </c>
      <c r="P25" s="8" t="s">
        <v>59</v>
      </c>
      <c r="Q25" s="34" t="s">
        <v>59</v>
      </c>
      <c r="R25" s="27">
        <v>0.13600000000000001</v>
      </c>
      <c r="S25" s="35">
        <f t="shared" si="5"/>
        <v>2028</v>
      </c>
      <c r="T25" s="38">
        <v>5.1999999999999998E-2</v>
      </c>
      <c r="U25" s="9"/>
      <c r="V25" s="16"/>
      <c r="W25" s="16"/>
      <c r="X25" s="16"/>
      <c r="Y25" s="16"/>
      <c r="Z25" s="16"/>
      <c r="AA25" s="16"/>
      <c r="AB25" s="16"/>
      <c r="AC25" s="16"/>
      <c r="AD25" s="16"/>
      <c r="AE25" s="9"/>
    </row>
    <row r="26" spans="1:39" ht="16.5" customHeight="1">
      <c r="A26" s="9"/>
      <c r="B26" s="6"/>
      <c r="C26" s="13">
        <v>22</v>
      </c>
      <c r="D26" s="6" t="s">
        <v>123</v>
      </c>
      <c r="E26" s="8">
        <v>24747</v>
      </c>
      <c r="F26" s="8">
        <v>24577</v>
      </c>
      <c r="G26" s="34">
        <f t="shared" si="1"/>
        <v>6.9170362534076574E-3</v>
      </c>
      <c r="H26" s="27">
        <v>0.108</v>
      </c>
      <c r="I26" s="37">
        <f t="shared" si="2"/>
        <v>2672</v>
      </c>
      <c r="J26" s="33">
        <v>8.5000000000000006E-2</v>
      </c>
      <c r="K26" s="9"/>
      <c r="L26" s="6"/>
      <c r="M26" s="13">
        <v>59</v>
      </c>
      <c r="N26" s="6" t="s">
        <v>90</v>
      </c>
      <c r="O26" s="24">
        <v>11692</v>
      </c>
      <c r="P26" s="8">
        <v>12985</v>
      </c>
      <c r="Q26" s="34">
        <f>(O26-P26)/P26</f>
        <v>-9.9576434347323842E-2</v>
      </c>
      <c r="R26" s="27">
        <v>0.09</v>
      </c>
      <c r="S26" s="35">
        <f>ROUNDDOWN(O26*R26,0)</f>
        <v>1052</v>
      </c>
      <c r="T26" s="38">
        <v>3.7999999999999999E-2</v>
      </c>
      <c r="U26" s="9"/>
      <c r="V26" s="16"/>
      <c r="W26" s="16"/>
      <c r="X26" s="16"/>
      <c r="Y26" s="16"/>
      <c r="Z26" s="16"/>
      <c r="AA26" s="16"/>
      <c r="AB26" s="16"/>
      <c r="AC26" s="16"/>
      <c r="AD26" s="16"/>
      <c r="AE26" s="9"/>
    </row>
    <row r="27" spans="1:39" ht="16.5" customHeight="1">
      <c r="A27" s="9"/>
      <c r="B27" s="6"/>
      <c r="C27" s="13">
        <v>23</v>
      </c>
      <c r="D27" s="6" t="s">
        <v>62</v>
      </c>
      <c r="E27" s="8">
        <v>20331</v>
      </c>
      <c r="F27" s="8">
        <v>24887</v>
      </c>
      <c r="G27" s="34">
        <f t="shared" si="1"/>
        <v>-0.18306746494153575</v>
      </c>
      <c r="H27" s="27">
        <v>0.108</v>
      </c>
      <c r="I27" s="37">
        <f t="shared" si="2"/>
        <v>2195</v>
      </c>
      <c r="J27" s="33">
        <v>0.10199999999999999</v>
      </c>
      <c r="K27" s="9"/>
      <c r="L27" s="6" t="s">
        <v>39</v>
      </c>
      <c r="M27" s="13">
        <v>60</v>
      </c>
      <c r="N27" s="6" t="s">
        <v>103</v>
      </c>
      <c r="O27" s="24">
        <v>17212</v>
      </c>
      <c r="P27" s="24">
        <v>23534</v>
      </c>
      <c r="Q27" s="34">
        <f t="shared" si="3"/>
        <v>-0.26863261663975524</v>
      </c>
      <c r="R27" s="27">
        <v>0.121</v>
      </c>
      <c r="S27" s="35">
        <f t="shared" si="5"/>
        <v>2082</v>
      </c>
      <c r="T27" s="38">
        <v>5.6000000000000001E-2</v>
      </c>
      <c r="U27" s="25"/>
      <c r="V27" s="16"/>
      <c r="W27" s="16"/>
      <c r="X27" s="16"/>
      <c r="Y27" s="16"/>
      <c r="Z27" s="16"/>
      <c r="AA27" s="16"/>
      <c r="AB27" s="16"/>
      <c r="AC27" s="16"/>
      <c r="AD27" s="16"/>
      <c r="AE27" s="25"/>
      <c r="AF27" s="16"/>
      <c r="AG27" s="16"/>
      <c r="AH27" s="16"/>
      <c r="AI27" s="16"/>
      <c r="AJ27" s="16"/>
      <c r="AK27" s="16"/>
      <c r="AL27" s="16"/>
      <c r="AM27" s="16"/>
    </row>
    <row r="28" spans="1:39" ht="16.5" customHeight="1">
      <c r="A28" s="9"/>
      <c r="B28" s="6"/>
      <c r="C28" s="13">
        <v>24</v>
      </c>
      <c r="D28" s="6" t="s">
        <v>73</v>
      </c>
      <c r="E28" s="8">
        <v>8251</v>
      </c>
      <c r="F28" s="8">
        <v>7791</v>
      </c>
      <c r="G28" s="34">
        <f t="shared" si="1"/>
        <v>5.9042484918495702E-2</v>
      </c>
      <c r="H28" s="27">
        <v>0.11899999999999999</v>
      </c>
      <c r="I28" s="37">
        <f t="shared" si="2"/>
        <v>981</v>
      </c>
      <c r="J28" s="33">
        <v>0.122</v>
      </c>
      <c r="K28" s="9"/>
      <c r="L28" s="6"/>
      <c r="M28" s="13">
        <v>61</v>
      </c>
      <c r="N28" s="6" t="s">
        <v>104</v>
      </c>
      <c r="O28" s="24">
        <v>27627</v>
      </c>
      <c r="P28" s="8" t="s">
        <v>59</v>
      </c>
      <c r="Q28" s="34" t="s">
        <v>59</v>
      </c>
      <c r="R28" s="27">
        <v>0.11899999999999999</v>
      </c>
      <c r="S28" s="35">
        <f t="shared" si="5"/>
        <v>3287</v>
      </c>
      <c r="T28" s="38">
        <v>8.4000000000000005E-2</v>
      </c>
      <c r="U28" s="25"/>
      <c r="V28" s="16"/>
      <c r="W28" s="16"/>
      <c r="X28" s="16"/>
      <c r="Y28" s="16"/>
      <c r="Z28" s="16"/>
      <c r="AA28" s="16"/>
      <c r="AB28" s="16"/>
      <c r="AC28" s="16"/>
      <c r="AD28" s="16"/>
      <c r="AE28" s="25"/>
      <c r="AF28" s="16"/>
      <c r="AG28" s="16"/>
      <c r="AH28" s="16"/>
      <c r="AI28" s="16"/>
      <c r="AJ28" s="16"/>
      <c r="AK28" s="16"/>
      <c r="AL28" s="16"/>
      <c r="AM28" s="16"/>
    </row>
    <row r="29" spans="1:39" ht="16.5" customHeight="1">
      <c r="A29" s="9"/>
      <c r="B29" s="6"/>
      <c r="C29" s="13">
        <v>25</v>
      </c>
      <c r="D29" s="6" t="s">
        <v>74</v>
      </c>
      <c r="E29" s="8">
        <v>11411</v>
      </c>
      <c r="F29" s="8">
        <v>9611</v>
      </c>
      <c r="G29" s="34">
        <f t="shared" si="1"/>
        <v>0.18728540214337738</v>
      </c>
      <c r="H29" s="27">
        <v>0.13400000000000001</v>
      </c>
      <c r="I29" s="37">
        <f t="shared" si="2"/>
        <v>1529</v>
      </c>
      <c r="J29" s="33">
        <v>9.5000000000000001E-2</v>
      </c>
      <c r="K29" s="9"/>
      <c r="L29" s="6"/>
      <c r="M29" s="13">
        <v>62</v>
      </c>
      <c r="N29" s="6" t="s">
        <v>105</v>
      </c>
      <c r="O29" s="24">
        <v>7679</v>
      </c>
      <c r="P29" s="24">
        <v>3238</v>
      </c>
      <c r="Q29" s="34">
        <f t="shared" si="3"/>
        <v>1.3715256331068562</v>
      </c>
      <c r="R29" s="27">
        <v>0.122</v>
      </c>
      <c r="S29" s="35">
        <f t="shared" si="5"/>
        <v>936</v>
      </c>
      <c r="T29" s="38">
        <v>0.128</v>
      </c>
      <c r="U29" s="25"/>
      <c r="V29" s="16"/>
      <c r="W29" s="16"/>
      <c r="X29" s="16"/>
      <c r="Y29" s="16"/>
      <c r="Z29" s="16"/>
      <c r="AA29" s="16"/>
      <c r="AB29" s="16"/>
      <c r="AC29" s="16"/>
      <c r="AD29" s="16"/>
      <c r="AE29" s="25"/>
      <c r="AF29" s="16"/>
      <c r="AG29" s="16"/>
      <c r="AH29" s="16"/>
      <c r="AI29" s="16"/>
      <c r="AJ29" s="16"/>
      <c r="AK29" s="16"/>
      <c r="AL29" s="16"/>
      <c r="AM29" s="16"/>
    </row>
    <row r="30" spans="1:39" ht="16.5" customHeight="1">
      <c r="A30" s="9"/>
      <c r="B30" s="6"/>
      <c r="C30" s="13">
        <v>26</v>
      </c>
      <c r="D30" s="6" t="s">
        <v>75</v>
      </c>
      <c r="E30" s="8">
        <v>8311</v>
      </c>
      <c r="F30" s="8">
        <v>9722</v>
      </c>
      <c r="G30" s="34">
        <f t="shared" si="1"/>
        <v>-0.14513474593705</v>
      </c>
      <c r="H30" s="27">
        <v>0.128</v>
      </c>
      <c r="I30" s="37">
        <f t="shared" si="2"/>
        <v>1063</v>
      </c>
      <c r="J30" s="33">
        <v>0.13600000000000001</v>
      </c>
      <c r="K30" s="9"/>
      <c r="L30" s="6"/>
      <c r="M30" s="13">
        <v>63</v>
      </c>
      <c r="N30" s="6" t="s">
        <v>106</v>
      </c>
      <c r="O30" s="24">
        <v>10376</v>
      </c>
      <c r="P30" s="24">
        <v>10412</v>
      </c>
      <c r="Q30" s="34">
        <f t="shared" si="3"/>
        <v>-3.4575489819439107E-3</v>
      </c>
      <c r="R30" s="27">
        <v>0.193</v>
      </c>
      <c r="S30" s="35">
        <f t="shared" si="5"/>
        <v>2002</v>
      </c>
      <c r="T30" s="38">
        <v>0.11799999999999999</v>
      </c>
      <c r="U30" s="25"/>
      <c r="V30" s="16"/>
      <c r="W30" s="16"/>
      <c r="X30" s="16"/>
      <c r="Y30" s="16"/>
      <c r="Z30" s="16"/>
      <c r="AA30" s="16"/>
      <c r="AB30" s="16"/>
      <c r="AC30" s="16"/>
      <c r="AD30" s="16"/>
      <c r="AE30" s="25"/>
      <c r="AF30" s="16"/>
      <c r="AG30" s="16"/>
      <c r="AH30" s="16"/>
      <c r="AI30" s="16"/>
      <c r="AJ30" s="16"/>
      <c r="AK30" s="16"/>
      <c r="AL30" s="16"/>
      <c r="AM30" s="16"/>
    </row>
    <row r="31" spans="1:39" ht="16.5" customHeight="1">
      <c r="A31" s="9"/>
      <c r="B31" s="6" t="s">
        <v>40</v>
      </c>
      <c r="C31" s="13">
        <v>27</v>
      </c>
      <c r="D31" s="6" t="s">
        <v>76</v>
      </c>
      <c r="E31" s="8">
        <v>17866</v>
      </c>
      <c r="F31" s="8">
        <v>18090</v>
      </c>
      <c r="G31" s="34">
        <f t="shared" si="1"/>
        <v>-1.238253178551686E-2</v>
      </c>
      <c r="H31" s="27">
        <v>0.106</v>
      </c>
      <c r="I31" s="37">
        <f t="shared" si="2"/>
        <v>1893</v>
      </c>
      <c r="J31" s="33">
        <v>5.6000000000000001E-2</v>
      </c>
      <c r="K31" s="9"/>
      <c r="L31" s="6" t="s">
        <v>41</v>
      </c>
      <c r="M31" s="13">
        <v>64</v>
      </c>
      <c r="N31" s="6" t="s">
        <v>107</v>
      </c>
      <c r="O31" s="24">
        <v>13117</v>
      </c>
      <c r="P31" s="24">
        <v>11816</v>
      </c>
      <c r="Q31" s="34">
        <f t="shared" si="3"/>
        <v>0.11010494245091401</v>
      </c>
      <c r="R31" s="27">
        <v>0.10299999999999999</v>
      </c>
      <c r="S31" s="35">
        <f t="shared" si="5"/>
        <v>1351</v>
      </c>
      <c r="T31" s="38">
        <v>0.05</v>
      </c>
      <c r="U31" s="25"/>
      <c r="V31" s="16"/>
      <c r="W31" s="16"/>
      <c r="X31" s="16"/>
      <c r="Y31" s="16"/>
      <c r="Z31" s="16"/>
      <c r="AA31" s="16"/>
      <c r="AB31" s="16"/>
      <c r="AC31" s="16"/>
      <c r="AD31" s="16"/>
      <c r="AE31" s="25"/>
      <c r="AF31" s="16"/>
      <c r="AG31" s="16"/>
      <c r="AH31" s="16"/>
      <c r="AI31" s="16"/>
      <c r="AJ31" s="16"/>
      <c r="AK31" s="16"/>
      <c r="AL31" s="16"/>
      <c r="AM31" s="16"/>
    </row>
    <row r="32" spans="1:39" ht="16.5" customHeight="1">
      <c r="A32" s="9"/>
      <c r="B32" s="6"/>
      <c r="C32" s="13">
        <v>28</v>
      </c>
      <c r="D32" s="6" t="s">
        <v>124</v>
      </c>
      <c r="E32" s="8">
        <v>23097</v>
      </c>
      <c r="F32" s="8" t="s">
        <v>60</v>
      </c>
      <c r="G32" s="34" t="s">
        <v>60</v>
      </c>
      <c r="H32" s="27">
        <v>0.14499999999999999</v>
      </c>
      <c r="I32" s="37">
        <f t="shared" si="2"/>
        <v>3349</v>
      </c>
      <c r="J32" s="33">
        <v>0.122</v>
      </c>
      <c r="K32" s="9"/>
      <c r="L32" s="6"/>
      <c r="M32" s="13">
        <v>65</v>
      </c>
      <c r="N32" s="6" t="s">
        <v>125</v>
      </c>
      <c r="O32" s="24">
        <v>13161</v>
      </c>
      <c r="P32" s="8" t="s">
        <v>59</v>
      </c>
      <c r="Q32" s="34" t="s">
        <v>59</v>
      </c>
      <c r="R32" s="27">
        <v>0.114</v>
      </c>
      <c r="S32" s="35">
        <f t="shared" si="5"/>
        <v>1500</v>
      </c>
      <c r="T32" s="38">
        <v>6.3E-2</v>
      </c>
      <c r="U32" s="25"/>
      <c r="V32" s="16"/>
      <c r="W32" s="16"/>
      <c r="X32" s="16"/>
      <c r="Y32" s="16"/>
      <c r="Z32" s="16"/>
      <c r="AA32" s="16"/>
      <c r="AB32" s="16"/>
      <c r="AC32" s="16"/>
      <c r="AD32" s="16"/>
      <c r="AE32" s="25"/>
      <c r="AF32" s="16"/>
      <c r="AG32" s="16"/>
      <c r="AH32" s="16"/>
      <c r="AI32" s="16"/>
      <c r="AJ32" s="16"/>
      <c r="AK32" s="16"/>
      <c r="AL32" s="16"/>
      <c r="AM32" s="16"/>
    </row>
    <row r="33" spans="1:39" ht="16.5" customHeight="1">
      <c r="A33" s="9"/>
      <c r="B33" s="6"/>
      <c r="C33" s="13">
        <v>29</v>
      </c>
      <c r="D33" s="6" t="s">
        <v>63</v>
      </c>
      <c r="E33" s="8">
        <v>8123</v>
      </c>
      <c r="F33" s="8">
        <v>8657</v>
      </c>
      <c r="G33" s="34">
        <f>(E33-F33)/F33</f>
        <v>-6.1684186207693198E-2</v>
      </c>
      <c r="H33" s="27">
        <v>0.14899999999999999</v>
      </c>
      <c r="I33" s="37">
        <f t="shared" si="2"/>
        <v>1210</v>
      </c>
      <c r="J33" s="33">
        <v>0.13800000000000001</v>
      </c>
      <c r="K33" s="9"/>
      <c r="L33" s="6" t="s">
        <v>42</v>
      </c>
      <c r="M33" s="13">
        <v>66</v>
      </c>
      <c r="N33" s="6" t="s">
        <v>108</v>
      </c>
      <c r="O33" s="24">
        <v>4600</v>
      </c>
      <c r="P33" s="24">
        <v>4712</v>
      </c>
      <c r="Q33" s="34">
        <f t="shared" si="3"/>
        <v>-2.3769100169779286E-2</v>
      </c>
      <c r="R33" s="27">
        <v>0.13900000000000001</v>
      </c>
      <c r="S33" s="35">
        <f t="shared" si="5"/>
        <v>639</v>
      </c>
      <c r="T33" s="38">
        <v>8.4000000000000005E-2</v>
      </c>
      <c r="U33" s="25"/>
      <c r="V33" s="16"/>
      <c r="W33" s="16"/>
      <c r="X33" s="16"/>
      <c r="Y33" s="16"/>
      <c r="Z33" s="16"/>
      <c r="AA33" s="16"/>
      <c r="AB33" s="16"/>
      <c r="AC33" s="16"/>
      <c r="AD33" s="16"/>
      <c r="AE33" s="25"/>
      <c r="AF33" s="16"/>
      <c r="AG33" s="16"/>
      <c r="AH33" s="16"/>
      <c r="AI33" s="16"/>
      <c r="AJ33" s="16"/>
      <c r="AK33" s="16"/>
      <c r="AL33" s="16"/>
      <c r="AM33" s="16"/>
    </row>
    <row r="34" spans="1:39" ht="16.5" customHeight="1">
      <c r="A34" s="9"/>
      <c r="B34" s="6" t="s">
        <v>43</v>
      </c>
      <c r="C34" s="13">
        <v>30</v>
      </c>
      <c r="D34" s="6" t="s">
        <v>77</v>
      </c>
      <c r="E34" s="8">
        <v>9738</v>
      </c>
      <c r="F34" s="8">
        <v>9734</v>
      </c>
      <c r="G34" s="34">
        <f t="shared" si="1"/>
        <v>4.1093075816724881E-4</v>
      </c>
      <c r="H34" s="27">
        <v>0.13200000000000001</v>
      </c>
      <c r="I34" s="37">
        <f t="shared" si="2"/>
        <v>1285</v>
      </c>
      <c r="J34" s="33">
        <v>0.161</v>
      </c>
      <c r="K34" s="9"/>
      <c r="L34" s="6" t="s">
        <v>44</v>
      </c>
      <c r="M34" s="13">
        <v>67</v>
      </c>
      <c r="N34" s="6" t="s">
        <v>109</v>
      </c>
      <c r="O34" s="24">
        <v>2751</v>
      </c>
      <c r="P34" s="24">
        <v>2698</v>
      </c>
      <c r="Q34" s="34">
        <f t="shared" si="3"/>
        <v>1.9644180874722018E-2</v>
      </c>
      <c r="R34" s="27">
        <v>0.12</v>
      </c>
      <c r="S34" s="35">
        <f t="shared" si="5"/>
        <v>330</v>
      </c>
      <c r="T34" s="38">
        <v>1.2E-2</v>
      </c>
      <c r="U34" s="25"/>
      <c r="V34" s="16"/>
      <c r="W34" s="16"/>
      <c r="X34" s="16"/>
      <c r="Y34" s="16"/>
      <c r="Z34" s="16"/>
      <c r="AA34" s="16"/>
      <c r="AB34" s="16"/>
      <c r="AC34" s="16"/>
      <c r="AD34" s="16"/>
      <c r="AE34" s="25"/>
      <c r="AF34" s="16"/>
      <c r="AG34" s="16"/>
      <c r="AH34" s="16"/>
      <c r="AI34" s="16"/>
      <c r="AJ34" s="16"/>
      <c r="AK34" s="16"/>
      <c r="AL34" s="16"/>
      <c r="AM34" s="16"/>
    </row>
    <row r="35" spans="1:39" ht="16.5" customHeight="1">
      <c r="A35" s="9"/>
      <c r="B35" s="6"/>
      <c r="C35" s="13">
        <v>31</v>
      </c>
      <c r="D35" s="6" t="s">
        <v>78</v>
      </c>
      <c r="E35" s="8">
        <v>9140</v>
      </c>
      <c r="F35" s="8">
        <v>9797</v>
      </c>
      <c r="G35" s="34">
        <f t="shared" si="1"/>
        <v>-6.7061345309788717E-2</v>
      </c>
      <c r="H35" s="27">
        <v>0.122</v>
      </c>
      <c r="I35" s="37">
        <f t="shared" si="2"/>
        <v>1115</v>
      </c>
      <c r="J35" s="33">
        <v>0.158</v>
      </c>
      <c r="K35" s="9"/>
      <c r="L35" s="6" t="s">
        <v>45</v>
      </c>
      <c r="M35" s="13">
        <v>68</v>
      </c>
      <c r="N35" s="6" t="s">
        <v>126</v>
      </c>
      <c r="O35" s="24">
        <v>12240</v>
      </c>
      <c r="P35" s="8">
        <v>12497</v>
      </c>
      <c r="Q35" s="34">
        <f t="shared" si="3"/>
        <v>-2.0564935584540291E-2</v>
      </c>
      <c r="R35" s="27">
        <v>0.105</v>
      </c>
      <c r="S35" s="35">
        <f t="shared" si="5"/>
        <v>1285</v>
      </c>
      <c r="T35" s="38">
        <v>9.7000000000000003E-2</v>
      </c>
      <c r="U35" s="25"/>
      <c r="V35" s="16"/>
      <c r="W35" s="16"/>
      <c r="X35" s="16"/>
      <c r="Y35" s="16"/>
      <c r="Z35" s="16"/>
      <c r="AA35" s="16"/>
      <c r="AB35" s="16"/>
      <c r="AC35" s="16"/>
      <c r="AD35" s="16"/>
      <c r="AE35" s="25"/>
      <c r="AF35" s="16"/>
      <c r="AG35" s="16"/>
      <c r="AH35" s="16"/>
      <c r="AI35" s="16"/>
      <c r="AJ35" s="16"/>
      <c r="AK35" s="16"/>
      <c r="AL35" s="16"/>
      <c r="AM35" s="16"/>
    </row>
    <row r="36" spans="1:39" ht="16.5" customHeight="1">
      <c r="A36" s="9"/>
      <c r="B36" s="6" t="s">
        <v>46</v>
      </c>
      <c r="C36" s="13">
        <v>32</v>
      </c>
      <c r="D36" s="6" t="s">
        <v>127</v>
      </c>
      <c r="E36" s="8">
        <v>7084</v>
      </c>
      <c r="F36" s="8">
        <v>9262</v>
      </c>
      <c r="G36" s="34">
        <f t="shared" si="1"/>
        <v>-0.23515439429928742</v>
      </c>
      <c r="H36" s="27">
        <v>0.13900000000000001</v>
      </c>
      <c r="I36" s="37">
        <f t="shared" si="2"/>
        <v>984</v>
      </c>
      <c r="J36" s="33">
        <v>0.13400000000000001</v>
      </c>
      <c r="K36" s="9"/>
      <c r="L36" s="6"/>
      <c r="M36" s="13">
        <v>69</v>
      </c>
      <c r="N36" s="6" t="s">
        <v>128</v>
      </c>
      <c r="O36" s="24">
        <v>14335</v>
      </c>
      <c r="P36" s="8">
        <v>16054</v>
      </c>
      <c r="Q36" s="34">
        <f t="shared" si="3"/>
        <v>-0.10707611810140776</v>
      </c>
      <c r="R36" s="27">
        <v>9.4E-2</v>
      </c>
      <c r="S36" s="35">
        <f t="shared" si="5"/>
        <v>1347</v>
      </c>
      <c r="T36" s="38">
        <v>4.9000000000000002E-2</v>
      </c>
      <c r="U36" s="25"/>
      <c r="V36" s="16"/>
      <c r="W36" s="16"/>
      <c r="X36" s="16"/>
      <c r="Y36" s="16"/>
      <c r="Z36" s="16"/>
      <c r="AA36" s="16"/>
      <c r="AB36" s="16"/>
      <c r="AC36" s="16"/>
      <c r="AD36" s="16"/>
      <c r="AE36" s="25"/>
      <c r="AF36" s="16"/>
      <c r="AG36" s="16"/>
      <c r="AH36" s="16"/>
      <c r="AI36" s="16"/>
      <c r="AJ36" s="16"/>
      <c r="AK36" s="16"/>
      <c r="AL36" s="16"/>
      <c r="AM36" s="16"/>
    </row>
    <row r="37" spans="1:39" ht="16.5" customHeight="1">
      <c r="A37" s="9"/>
      <c r="B37" s="6"/>
      <c r="C37" s="13">
        <v>33</v>
      </c>
      <c r="D37" s="6" t="s">
        <v>79</v>
      </c>
      <c r="E37" s="8">
        <v>7094</v>
      </c>
      <c r="F37" s="8">
        <v>6986</v>
      </c>
      <c r="G37" s="34">
        <f t="shared" si="1"/>
        <v>1.5459490409390209E-2</v>
      </c>
      <c r="H37" s="27">
        <v>0.156</v>
      </c>
      <c r="I37" s="37">
        <f t="shared" si="2"/>
        <v>1106</v>
      </c>
      <c r="J37" s="33">
        <v>0.13600000000000001</v>
      </c>
      <c r="K37" s="9"/>
      <c r="L37" s="6" t="s">
        <v>47</v>
      </c>
      <c r="M37" s="13">
        <v>70</v>
      </c>
      <c r="N37" s="6" t="s">
        <v>110</v>
      </c>
      <c r="O37" s="24">
        <v>1288</v>
      </c>
      <c r="P37" s="24">
        <v>1130</v>
      </c>
      <c r="Q37" s="34">
        <f t="shared" si="3"/>
        <v>0.13982300884955753</v>
      </c>
      <c r="R37" s="27">
        <v>0.13</v>
      </c>
      <c r="S37" s="35">
        <f t="shared" si="5"/>
        <v>167</v>
      </c>
      <c r="T37" s="38">
        <v>0.11600000000000001</v>
      </c>
      <c r="U37" s="25"/>
      <c r="W37" s="3"/>
      <c r="AE37" s="25"/>
      <c r="AF37" s="16"/>
      <c r="AG37" s="16"/>
      <c r="AH37" s="16"/>
      <c r="AI37" s="16"/>
      <c r="AJ37" s="16"/>
      <c r="AK37" s="16"/>
      <c r="AL37" s="16"/>
      <c r="AM37" s="16"/>
    </row>
    <row r="38" spans="1:39" ht="16.5" customHeight="1">
      <c r="A38" s="9"/>
      <c r="B38" s="6"/>
      <c r="C38" s="13">
        <v>34</v>
      </c>
      <c r="D38" s="6" t="s">
        <v>80</v>
      </c>
      <c r="E38" s="8">
        <v>15195</v>
      </c>
      <c r="F38" s="8">
        <v>6081</v>
      </c>
      <c r="G38" s="34">
        <f t="shared" si="1"/>
        <v>1.4987666502220029</v>
      </c>
      <c r="H38" s="27">
        <v>0.115</v>
      </c>
      <c r="I38" s="37">
        <f t="shared" si="2"/>
        <v>1747</v>
      </c>
      <c r="J38" s="33">
        <v>0.224</v>
      </c>
      <c r="K38" s="9"/>
      <c r="L38" s="6" t="s">
        <v>48</v>
      </c>
      <c r="M38" s="13">
        <v>71</v>
      </c>
      <c r="N38" s="6" t="s">
        <v>111</v>
      </c>
      <c r="O38" s="24">
        <v>7932</v>
      </c>
      <c r="P38" s="24">
        <v>8880</v>
      </c>
      <c r="Q38" s="34">
        <f t="shared" si="3"/>
        <v>-0.10675675675675676</v>
      </c>
      <c r="R38" s="27">
        <v>0.126</v>
      </c>
      <c r="S38" s="35">
        <f t="shared" si="5"/>
        <v>999</v>
      </c>
      <c r="T38" s="38">
        <v>2.3E-2</v>
      </c>
      <c r="U38" s="25"/>
      <c r="W38" s="3"/>
      <c r="AE38" s="25"/>
      <c r="AF38" s="16"/>
      <c r="AG38" s="16"/>
      <c r="AH38" s="16"/>
      <c r="AI38" s="16"/>
      <c r="AJ38" s="16"/>
      <c r="AK38" s="16"/>
      <c r="AL38" s="16"/>
      <c r="AM38" s="16"/>
    </row>
    <row r="39" spans="1:39" ht="16.5" customHeight="1">
      <c r="A39" s="9"/>
      <c r="B39" s="6" t="s">
        <v>49</v>
      </c>
      <c r="C39" s="13">
        <v>35</v>
      </c>
      <c r="D39" s="6" t="s">
        <v>81</v>
      </c>
      <c r="E39" s="8">
        <v>22133</v>
      </c>
      <c r="F39" s="8">
        <v>24336</v>
      </c>
      <c r="G39" s="34">
        <f t="shared" si="1"/>
        <v>-9.0524326101249178E-2</v>
      </c>
      <c r="H39" s="27">
        <v>0.10199999999999999</v>
      </c>
      <c r="I39" s="37">
        <f t="shared" si="2"/>
        <v>2257</v>
      </c>
      <c r="J39" s="33">
        <v>5.2999999999999999E-2</v>
      </c>
      <c r="K39" s="9"/>
      <c r="L39" s="6" t="s">
        <v>50</v>
      </c>
      <c r="M39" s="13">
        <v>72</v>
      </c>
      <c r="N39" s="6" t="s">
        <v>112</v>
      </c>
      <c r="O39" s="24">
        <v>7126</v>
      </c>
      <c r="P39" s="24">
        <v>6412</v>
      </c>
      <c r="Q39" s="34">
        <f t="shared" si="3"/>
        <v>0.11135371179039301</v>
      </c>
      <c r="R39" s="27">
        <v>0.13700000000000001</v>
      </c>
      <c r="S39" s="35">
        <f t="shared" si="5"/>
        <v>976</v>
      </c>
      <c r="T39" s="38">
        <v>0.122</v>
      </c>
      <c r="U39" s="25"/>
      <c r="W39" s="3"/>
      <c r="AE39" s="25"/>
      <c r="AF39" s="16"/>
      <c r="AG39" s="16"/>
      <c r="AH39" s="16"/>
      <c r="AI39" s="16"/>
      <c r="AJ39" s="16"/>
      <c r="AK39" s="16"/>
      <c r="AL39" s="16"/>
      <c r="AM39" s="16"/>
    </row>
    <row r="40" spans="1:39" ht="16.5" customHeight="1">
      <c r="A40" s="9"/>
      <c r="B40" s="6" t="s">
        <v>51</v>
      </c>
      <c r="C40" s="13">
        <v>36</v>
      </c>
      <c r="D40" s="6" t="s">
        <v>82</v>
      </c>
      <c r="E40" s="8">
        <v>15410</v>
      </c>
      <c r="F40" s="8">
        <v>14878</v>
      </c>
      <c r="G40" s="34">
        <f t="shared" si="1"/>
        <v>3.5757494286866517E-2</v>
      </c>
      <c r="H40" s="27">
        <v>8.8999999999999996E-2</v>
      </c>
      <c r="I40" s="37">
        <f t="shared" si="2"/>
        <v>1371</v>
      </c>
      <c r="J40" s="33">
        <v>4.1000000000000002E-2</v>
      </c>
      <c r="K40" s="9"/>
      <c r="L40" s="6"/>
      <c r="M40" s="13">
        <v>73</v>
      </c>
      <c r="N40" s="6" t="s">
        <v>129</v>
      </c>
      <c r="O40" s="24">
        <v>2627</v>
      </c>
      <c r="P40" s="8">
        <v>2895</v>
      </c>
      <c r="Q40" s="34">
        <f t="shared" si="3"/>
        <v>-9.2573402417961997E-2</v>
      </c>
      <c r="R40" s="27">
        <v>0.153</v>
      </c>
      <c r="S40" s="35">
        <f t="shared" si="5"/>
        <v>401</v>
      </c>
      <c r="T40" s="38">
        <v>7.8E-2</v>
      </c>
      <c r="U40" s="25"/>
      <c r="W40" s="3"/>
      <c r="AE40" s="25"/>
      <c r="AF40" s="16"/>
      <c r="AG40" s="16"/>
      <c r="AH40" s="16"/>
      <c r="AI40" s="16"/>
      <c r="AJ40" s="16"/>
      <c r="AK40" s="16"/>
      <c r="AL40" s="16"/>
      <c r="AM40" s="16"/>
    </row>
    <row r="41" spans="1:39" ht="16.5" customHeight="1" thickBot="1">
      <c r="A41" s="9"/>
      <c r="B41" s="19"/>
      <c r="C41" s="18">
        <v>37</v>
      </c>
      <c r="D41" s="19" t="s">
        <v>83</v>
      </c>
      <c r="E41" s="20">
        <v>17251</v>
      </c>
      <c r="F41" s="20">
        <v>17451</v>
      </c>
      <c r="G41" s="39">
        <f t="shared" si="1"/>
        <v>-1.1460661280155864E-2</v>
      </c>
      <c r="H41" s="30">
        <v>9.5000000000000001E-2</v>
      </c>
      <c r="I41" s="40">
        <f>ROUNDDOWN(E41*H41,0)</f>
        <v>1638</v>
      </c>
      <c r="J41" s="41">
        <v>4.2000000000000003E-2</v>
      </c>
      <c r="K41" s="9"/>
      <c r="L41" s="19"/>
      <c r="M41" s="18">
        <v>74</v>
      </c>
      <c r="N41" s="19" t="s">
        <v>113</v>
      </c>
      <c r="O41" s="26">
        <v>3887</v>
      </c>
      <c r="P41" s="26">
        <v>4430</v>
      </c>
      <c r="Q41" s="39">
        <f t="shared" si="3"/>
        <v>-0.12257336343115124</v>
      </c>
      <c r="R41" s="30">
        <v>0.154</v>
      </c>
      <c r="S41" s="40">
        <f t="shared" si="5"/>
        <v>598</v>
      </c>
      <c r="T41" s="41">
        <v>6.3E-2</v>
      </c>
      <c r="U41" s="25"/>
      <c r="W41" s="3"/>
      <c r="AE41" s="25"/>
      <c r="AF41" s="16"/>
      <c r="AG41" s="16"/>
      <c r="AH41" s="16"/>
      <c r="AI41" s="16"/>
      <c r="AJ41" s="16"/>
      <c r="AK41" s="16"/>
      <c r="AL41" s="16"/>
      <c r="AM41" s="16"/>
    </row>
    <row r="42" spans="1:39" ht="16.5" customHeight="1">
      <c r="A42" s="9"/>
      <c r="G42" s="16"/>
      <c r="H42" s="16"/>
      <c r="K42" s="9"/>
      <c r="L42" s="16"/>
      <c r="M42" s="21"/>
      <c r="N42" s="16"/>
      <c r="O42" s="15"/>
      <c r="P42" s="15"/>
      <c r="Q42" s="22"/>
      <c r="R42" s="22"/>
      <c r="S42" s="15"/>
      <c r="T42" s="23"/>
      <c r="U42" s="25"/>
      <c r="W42" s="3"/>
      <c r="AE42" s="25"/>
      <c r="AF42" s="16"/>
      <c r="AG42" s="16"/>
      <c r="AH42" s="16"/>
      <c r="AI42" s="16"/>
      <c r="AJ42" s="16"/>
      <c r="AK42" s="16"/>
      <c r="AL42" s="16"/>
      <c r="AM42" s="16"/>
    </row>
    <row r="43" spans="1:39" ht="16.5" customHeight="1">
      <c r="A43" s="9"/>
      <c r="K43" s="9"/>
      <c r="L43" s="16"/>
      <c r="M43" s="21"/>
      <c r="N43" s="16"/>
      <c r="O43" s="15"/>
      <c r="P43" s="15"/>
      <c r="Q43" s="22"/>
      <c r="R43" s="22"/>
      <c r="S43" s="15"/>
      <c r="T43" s="23"/>
      <c r="U43" s="25"/>
      <c r="W43" s="3"/>
      <c r="AE43" s="25"/>
      <c r="AF43" s="16"/>
      <c r="AG43" s="16"/>
      <c r="AH43" s="16"/>
      <c r="AI43" s="16"/>
      <c r="AJ43" s="16"/>
      <c r="AK43" s="16"/>
      <c r="AL43" s="16"/>
      <c r="AM43" s="16"/>
    </row>
    <row r="44" spans="1:39" ht="16.5" customHeight="1">
      <c r="A44" s="9"/>
      <c r="K44" s="9"/>
      <c r="L44" s="16"/>
      <c r="M44" s="21"/>
      <c r="N44" s="16"/>
      <c r="O44" s="15"/>
      <c r="P44" s="15"/>
      <c r="Q44" s="22"/>
      <c r="R44" s="22"/>
      <c r="S44" s="15"/>
      <c r="T44" s="23"/>
      <c r="U44" s="25"/>
      <c r="W44" s="3"/>
      <c r="AE44" s="25"/>
      <c r="AF44" s="16"/>
      <c r="AG44" s="16"/>
      <c r="AH44" s="16"/>
      <c r="AI44" s="16"/>
      <c r="AJ44" s="16"/>
      <c r="AK44" s="16"/>
      <c r="AL44" s="16"/>
      <c r="AM44" s="16"/>
    </row>
    <row r="45" spans="1:39" ht="16.5" customHeight="1">
      <c r="A45" s="9"/>
      <c r="K45" s="9"/>
      <c r="L45" s="16"/>
      <c r="M45" s="21"/>
      <c r="N45" s="16"/>
      <c r="O45" s="15"/>
      <c r="P45" s="15"/>
      <c r="Q45" s="22"/>
      <c r="R45" s="22"/>
      <c r="S45" s="15"/>
      <c r="T45" s="23"/>
      <c r="U45" s="25"/>
      <c r="W45" s="3"/>
      <c r="AE45" s="25"/>
      <c r="AF45" s="16"/>
      <c r="AG45" s="16"/>
      <c r="AH45" s="16"/>
      <c r="AI45" s="16"/>
      <c r="AJ45" s="16"/>
      <c r="AK45" s="16"/>
      <c r="AL45" s="16"/>
      <c r="AM45" s="16"/>
    </row>
    <row r="46" spans="1:39" ht="16.5" customHeight="1">
      <c r="A46" s="9"/>
      <c r="C46" s="3"/>
      <c r="K46" s="9"/>
      <c r="L46" s="16"/>
      <c r="M46" s="21"/>
      <c r="N46" s="16"/>
      <c r="O46" s="15"/>
      <c r="P46" s="15"/>
      <c r="Q46" s="22"/>
      <c r="R46" s="22"/>
      <c r="S46" s="15"/>
      <c r="T46" s="23"/>
      <c r="U46" s="25"/>
      <c r="W46" s="3"/>
      <c r="AE46" s="25"/>
      <c r="AF46" s="16"/>
      <c r="AG46" s="16"/>
      <c r="AH46" s="16"/>
      <c r="AI46" s="16"/>
      <c r="AJ46" s="16"/>
      <c r="AK46" s="16"/>
      <c r="AL46" s="16"/>
      <c r="AM46" s="16"/>
    </row>
    <row r="47" spans="1:39" ht="16.5" customHeight="1">
      <c r="A47" s="9"/>
      <c r="C47" s="3"/>
      <c r="K47" s="9"/>
      <c r="L47" s="16"/>
      <c r="M47" s="21"/>
      <c r="N47" s="16"/>
      <c r="O47" s="15"/>
      <c r="P47" s="15"/>
      <c r="Q47" s="22"/>
      <c r="R47" s="22"/>
      <c r="S47" s="15"/>
      <c r="T47" s="23"/>
      <c r="U47" s="25"/>
      <c r="AE47" s="25"/>
      <c r="AF47" s="16"/>
      <c r="AG47" s="16"/>
      <c r="AH47" s="16"/>
      <c r="AI47" s="16"/>
      <c r="AJ47" s="16"/>
      <c r="AK47" s="16"/>
      <c r="AL47" s="16"/>
      <c r="AM47" s="16"/>
    </row>
    <row r="48" spans="1:39" ht="16.5" customHeight="1">
      <c r="A48" s="9"/>
      <c r="C48" s="3"/>
      <c r="K48" s="9"/>
      <c r="L48" s="16"/>
      <c r="M48" s="21"/>
      <c r="N48" s="16"/>
      <c r="O48" s="15"/>
      <c r="P48" s="15"/>
      <c r="Q48" s="22"/>
      <c r="R48" s="22"/>
      <c r="S48" s="15"/>
      <c r="T48" s="23"/>
      <c r="U48" s="25"/>
      <c r="AE48" s="25"/>
      <c r="AF48" s="16"/>
      <c r="AG48" s="16"/>
      <c r="AH48" s="16"/>
      <c r="AI48" s="16"/>
      <c r="AJ48" s="16"/>
      <c r="AK48" s="16"/>
      <c r="AL48" s="16"/>
      <c r="AM48" s="16"/>
    </row>
    <row r="49" spans="1:39" ht="16.5" customHeight="1">
      <c r="A49" s="9"/>
      <c r="C49" s="3"/>
      <c r="K49" s="9"/>
      <c r="L49" s="16"/>
      <c r="M49" s="21"/>
      <c r="N49" s="16"/>
      <c r="O49" s="15"/>
      <c r="P49" s="15"/>
      <c r="Q49" s="22"/>
      <c r="R49" s="22"/>
      <c r="S49" s="15"/>
      <c r="T49" s="23"/>
      <c r="U49" s="25"/>
      <c r="AE49" s="25"/>
      <c r="AF49" s="16"/>
      <c r="AG49" s="16"/>
      <c r="AH49" s="16"/>
      <c r="AI49" s="16"/>
      <c r="AJ49" s="16"/>
      <c r="AK49" s="16"/>
      <c r="AL49" s="16"/>
      <c r="AM49" s="16"/>
    </row>
    <row r="50" spans="1:39" ht="16.5" customHeight="1">
      <c r="A50" s="9"/>
      <c r="C50" s="3"/>
      <c r="K50" s="9"/>
      <c r="L50" s="16"/>
      <c r="M50" s="21"/>
      <c r="N50" s="16"/>
      <c r="O50" s="15"/>
      <c r="P50" s="15"/>
      <c r="Q50" s="22"/>
      <c r="R50" s="22"/>
      <c r="S50" s="15"/>
      <c r="T50" s="23"/>
      <c r="U50" s="25"/>
      <c r="AE50" s="25"/>
      <c r="AF50" s="16"/>
      <c r="AG50" s="16"/>
      <c r="AH50" s="16"/>
      <c r="AI50" s="16"/>
      <c r="AJ50" s="16"/>
      <c r="AK50" s="16"/>
      <c r="AL50" s="16"/>
      <c r="AM50" s="16"/>
    </row>
    <row r="51" spans="1:39" ht="16.5" customHeight="1">
      <c r="A51" s="9"/>
      <c r="C51" s="3"/>
      <c r="K51" s="9"/>
      <c r="L51" s="16"/>
      <c r="M51" s="21"/>
      <c r="N51" s="16"/>
      <c r="O51" s="15"/>
      <c r="P51" s="15"/>
      <c r="Q51" s="22"/>
      <c r="R51" s="22"/>
      <c r="S51" s="15"/>
      <c r="T51" s="23"/>
      <c r="U51" s="25"/>
      <c r="AE51" s="25"/>
      <c r="AF51" s="16"/>
      <c r="AG51" s="16"/>
      <c r="AH51" s="16"/>
      <c r="AI51" s="16"/>
      <c r="AJ51" s="16"/>
      <c r="AK51" s="16"/>
      <c r="AL51" s="16"/>
      <c r="AM51" s="16"/>
    </row>
    <row r="52" spans="1:39" ht="16.5" customHeight="1">
      <c r="A52" s="9"/>
      <c r="C52" s="3"/>
      <c r="K52" s="9"/>
      <c r="L52" s="16"/>
      <c r="M52" s="21"/>
      <c r="N52" s="16"/>
      <c r="O52" s="15"/>
      <c r="P52" s="15"/>
      <c r="Q52" s="22"/>
      <c r="R52" s="22"/>
      <c r="S52" s="15"/>
      <c r="T52" s="23"/>
      <c r="U52" s="25"/>
      <c r="AE52" s="25"/>
      <c r="AF52" s="16"/>
      <c r="AG52" s="16"/>
      <c r="AH52" s="16"/>
      <c r="AI52" s="16"/>
      <c r="AJ52" s="16"/>
      <c r="AK52" s="16"/>
      <c r="AL52" s="16"/>
      <c r="AM52" s="16"/>
    </row>
    <row r="53" spans="1:39" ht="16.5" customHeight="1">
      <c r="A53" s="9"/>
      <c r="C53" s="3"/>
      <c r="K53" s="9"/>
      <c r="L53" s="16"/>
      <c r="M53" s="21"/>
      <c r="N53" s="16"/>
      <c r="O53" s="15"/>
      <c r="P53" s="15"/>
      <c r="Q53" s="22"/>
      <c r="R53" s="22"/>
      <c r="S53" s="15"/>
      <c r="T53" s="23"/>
      <c r="U53" s="9"/>
      <c r="AE53" s="9"/>
    </row>
    <row r="54" spans="1:39" ht="16.5" customHeight="1">
      <c r="A54" s="9"/>
      <c r="C54" s="3"/>
      <c r="K54" s="9"/>
      <c r="L54" s="16"/>
      <c r="M54" s="21"/>
      <c r="N54" s="16"/>
      <c r="O54" s="15"/>
      <c r="P54" s="15"/>
      <c r="Q54" s="22"/>
      <c r="R54" s="22"/>
      <c r="S54" s="15"/>
      <c r="T54" s="23"/>
      <c r="U54" s="9"/>
      <c r="AE54" s="9"/>
    </row>
    <row r="55" spans="1:39" ht="16.5" customHeight="1">
      <c r="A55" s="9"/>
      <c r="C55" s="3"/>
      <c r="K55" s="9"/>
      <c r="L55" s="16"/>
      <c r="M55" s="16"/>
      <c r="N55" s="16"/>
      <c r="O55" s="16"/>
      <c r="P55" s="16"/>
      <c r="Q55" s="16"/>
      <c r="R55" s="16"/>
      <c r="S55" s="16"/>
      <c r="T55" s="16"/>
      <c r="U55" s="9"/>
      <c r="AE55" s="9"/>
    </row>
    <row r="56" spans="1:39" ht="16.5" customHeight="1">
      <c r="A56" s="9"/>
      <c r="C56" s="3"/>
      <c r="K56" s="9"/>
      <c r="L56" s="16"/>
      <c r="M56" s="16"/>
      <c r="N56" s="16"/>
      <c r="O56" s="16"/>
      <c r="P56" s="16"/>
      <c r="Q56" s="16"/>
      <c r="R56" s="16"/>
      <c r="S56" s="16"/>
      <c r="T56" s="16"/>
      <c r="U56" s="9"/>
      <c r="AE56" s="9"/>
    </row>
    <row r="57" spans="1:39" ht="16.5" customHeight="1">
      <c r="A57" s="9"/>
      <c r="C57" s="3"/>
      <c r="K57" s="9"/>
      <c r="L57" s="16"/>
      <c r="M57" s="16"/>
      <c r="N57" s="16"/>
      <c r="O57" s="16"/>
      <c r="P57" s="16"/>
      <c r="Q57" s="16"/>
      <c r="R57" s="16"/>
      <c r="S57" s="16"/>
      <c r="T57" s="16"/>
      <c r="U57" s="9"/>
      <c r="AE57" s="9"/>
    </row>
    <row r="58" spans="1:39" ht="16.5" customHeight="1">
      <c r="A58" s="9"/>
      <c r="C58" s="3"/>
      <c r="K58" s="9"/>
      <c r="L58" s="16"/>
      <c r="M58" s="16"/>
      <c r="N58" s="16"/>
      <c r="O58" s="16"/>
      <c r="P58" s="16"/>
      <c r="Q58" s="16"/>
      <c r="R58" s="16"/>
      <c r="S58" s="16"/>
      <c r="T58" s="16"/>
      <c r="U58" s="9"/>
      <c r="AE58" s="9"/>
    </row>
    <row r="59" spans="1:39" ht="16.5" customHeight="1">
      <c r="A59" s="9"/>
      <c r="C59" s="3"/>
      <c r="K59" s="9"/>
      <c r="L59" s="16"/>
      <c r="M59" s="16"/>
      <c r="N59" s="16"/>
      <c r="O59" s="16"/>
      <c r="P59" s="16"/>
      <c r="Q59" s="16"/>
      <c r="R59" s="16"/>
      <c r="S59" s="16"/>
      <c r="T59" s="16"/>
      <c r="U59" s="9"/>
      <c r="AE59" s="9"/>
    </row>
    <row r="60" spans="1:39" ht="16.5" customHeight="1">
      <c r="C60" s="3"/>
      <c r="L60" s="16"/>
      <c r="M60" s="16"/>
      <c r="N60" s="16"/>
      <c r="O60" s="16"/>
      <c r="P60" s="16"/>
      <c r="Q60" s="16"/>
      <c r="R60" s="16"/>
      <c r="S60" s="16"/>
      <c r="T60" s="16"/>
    </row>
    <row r="61" spans="1:39" ht="16.5" customHeight="1">
      <c r="C61" s="3"/>
      <c r="L61" s="16"/>
      <c r="M61" s="16"/>
      <c r="N61" s="16"/>
      <c r="O61" s="16"/>
      <c r="P61" s="16"/>
      <c r="Q61" s="16"/>
      <c r="R61" s="16"/>
      <c r="S61" s="16"/>
      <c r="T61" s="16"/>
    </row>
    <row r="62" spans="1:39" ht="16.5" customHeight="1">
      <c r="C62" s="3"/>
      <c r="L62" s="16"/>
      <c r="M62" s="16"/>
      <c r="N62" s="16"/>
      <c r="O62" s="16"/>
      <c r="P62" s="16"/>
      <c r="Q62" s="16"/>
      <c r="R62" s="16"/>
      <c r="S62" s="16"/>
      <c r="T62" s="16"/>
    </row>
    <row r="63" spans="1:39" ht="16.5" customHeight="1">
      <c r="C63" s="3"/>
      <c r="L63" s="16"/>
      <c r="M63" s="16"/>
      <c r="N63" s="16"/>
      <c r="O63" s="16"/>
      <c r="P63" s="16"/>
      <c r="Q63" s="16"/>
      <c r="R63" s="16"/>
      <c r="S63" s="16"/>
      <c r="T63" s="16"/>
    </row>
    <row r="64" spans="1:39" ht="16.5" customHeight="1">
      <c r="C64" s="3"/>
      <c r="L64" s="16"/>
      <c r="M64" s="16"/>
      <c r="N64" s="16"/>
      <c r="O64" s="16"/>
      <c r="P64" s="16"/>
      <c r="Q64" s="16"/>
      <c r="R64" s="16"/>
      <c r="S64" s="16"/>
      <c r="T64" s="16"/>
    </row>
    <row r="65" spans="3:20" ht="16.5" customHeight="1">
      <c r="C65" s="3"/>
      <c r="L65" s="16"/>
      <c r="M65" s="16"/>
      <c r="N65" s="16"/>
      <c r="O65" s="16"/>
      <c r="P65" s="16"/>
      <c r="Q65" s="16"/>
      <c r="R65" s="16"/>
      <c r="S65" s="16"/>
      <c r="T65" s="16"/>
    </row>
    <row r="66" spans="3:20" ht="16.5" customHeight="1">
      <c r="C66" s="3"/>
      <c r="L66" s="16"/>
      <c r="M66" s="16"/>
      <c r="N66" s="16"/>
      <c r="O66" s="16"/>
      <c r="P66" s="16"/>
      <c r="Q66" s="16"/>
      <c r="R66" s="16"/>
      <c r="S66" s="16"/>
      <c r="T66" s="16"/>
    </row>
    <row r="67" spans="3:20" ht="16.5" customHeight="1">
      <c r="C67" s="3"/>
      <c r="L67" s="16"/>
      <c r="M67" s="16"/>
      <c r="N67" s="16"/>
      <c r="O67" s="16"/>
      <c r="P67" s="16"/>
      <c r="Q67" s="16"/>
      <c r="R67" s="16"/>
      <c r="S67" s="16"/>
      <c r="T67" s="16"/>
    </row>
    <row r="68" spans="3:20" ht="16.5" customHeight="1">
      <c r="C68" s="3"/>
      <c r="M68" s="3"/>
    </row>
    <row r="69" spans="3:20" ht="16.5" customHeight="1">
      <c r="M69" s="3"/>
    </row>
    <row r="70" spans="3:20" ht="16.5" customHeight="1">
      <c r="D70" s="3" t="s">
        <v>52</v>
      </c>
      <c r="M70" s="3"/>
    </row>
    <row r="71" spans="3:20" ht="16.5" customHeight="1">
      <c r="M71" s="3"/>
    </row>
    <row r="72" spans="3:20" ht="16.5" customHeight="1">
      <c r="M72" s="3"/>
    </row>
    <row r="73" spans="3:20" ht="16.5" customHeight="1">
      <c r="M73" s="3"/>
    </row>
    <row r="74" spans="3:20" ht="16.5" customHeight="1">
      <c r="M74" s="3"/>
    </row>
    <row r="75" spans="3:20" ht="16.5" customHeight="1">
      <c r="M75" s="3"/>
    </row>
    <row r="76" spans="3:20" ht="16.5" customHeight="1">
      <c r="M76" s="3"/>
    </row>
    <row r="77" spans="3:20" ht="16.5" customHeight="1">
      <c r="M77" s="3"/>
    </row>
  </sheetData>
  <mergeCells count="21">
    <mergeCell ref="J3:J4"/>
    <mergeCell ref="B3:B4"/>
    <mergeCell ref="C3:D4"/>
    <mergeCell ref="E3:F3"/>
    <mergeCell ref="G3:G4"/>
    <mergeCell ref="I3:I4"/>
    <mergeCell ref="H3:H4"/>
    <mergeCell ref="AD3:AD4"/>
    <mergeCell ref="L3:L4"/>
    <mergeCell ref="M3:N4"/>
    <mergeCell ref="O3:P3"/>
    <mergeCell ref="Q3:Q4"/>
    <mergeCell ref="S3:S4"/>
    <mergeCell ref="T3:T4"/>
    <mergeCell ref="V3:V4"/>
    <mergeCell ref="W3:X4"/>
    <mergeCell ref="Y3:Z3"/>
    <mergeCell ref="AA3:AA4"/>
    <mergeCell ref="AC3:AC4"/>
    <mergeCell ref="R3:R4"/>
    <mergeCell ref="AB3:AB4"/>
  </mergeCells>
  <phoneticPr fontId="3"/>
  <conditionalFormatting sqref="R5:R41">
    <cfRule type="expression" dxfId="2" priority="2">
      <formula>$AH5=2</formula>
    </cfRule>
  </conditionalFormatting>
  <conditionalFormatting sqref="H5:H41">
    <cfRule type="expression" dxfId="1" priority="3">
      <formula>$AH5=2</formula>
    </cfRule>
  </conditionalFormatting>
  <conditionalFormatting sqref="AB5:AB10">
    <cfRule type="expression" dxfId="0" priority="1">
      <formula>$AH5=2</formula>
    </cfRule>
  </conditionalFormatting>
  <pageMargins left="0.78740157480314965" right="0.78740157480314965" top="0.78740157480314965" bottom="0.78740157480314965" header="0.51181102362204722" footer="0.51181102362204722"/>
  <pageSetup paperSize="9" scale="98" pageOrder="overThenDown" orientation="portrait" verticalDpi="300" r:id="rId1"/>
  <headerFooter alignWithMargins="0"/>
  <colBreaks count="2" manualBreakCount="2">
    <brk id="10" max="40" man="1"/>
    <brk id="2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0806</vt:lpstr>
      <vt:lpstr>'0806'!Print_Area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2024-03-07T04:28:28Z</cp:lastPrinted>
  <dcterms:created xsi:type="dcterms:W3CDTF">2020-04-15T02:35:50Z</dcterms:created>
  <dcterms:modified xsi:type="dcterms:W3CDTF">2024-04-10T08:07:59Z</dcterms:modified>
</cp:coreProperties>
</file>