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72.16.6.210\Share3\政策審議室\037情勢分析レポート（中核市行政水準調査）\R07年度\01_中核市行政水準調査\09_最終\01_中核市行政水準調査データ\HP\"/>
    </mc:Choice>
  </mc:AlternateContent>
  <xr:revisionPtr revIDLastSave="0" documentId="13_ncr:1_{C938E2C6-E248-4CEF-AD34-EC78B55EE6AD}" xr6:coauthVersionLast="36" xr6:coauthVersionMax="36" xr10:uidLastSave="{00000000-0000-0000-0000-000000000000}"/>
  <bookViews>
    <workbookView xWindow="0" yWindow="0" windowWidth="19200" windowHeight="7100" xr2:uid="{4D02B8D4-27E0-43AA-B7A6-3E17F2A07A0A}"/>
  </bookViews>
  <sheets>
    <sheet name="集計編" sheetId="1" r:id="rId1"/>
  </sheets>
  <externalReferences>
    <externalReference r:id="rId2"/>
    <externalReference r:id="rId3"/>
  </externalReferences>
  <definedNames>
    <definedName name="_xlnm.Print_Area" localSheetId="0">集計編!$A$3:$MV$76</definedName>
    <definedName name="_xlnm.Print_Titles" localSheetId="0">集計編!$A:$B</definedName>
    <definedName name="shoshou" localSheetId="0">SUBSTITUTE(SUBSTITUTE(SUBSTITUTE(SUBSTITUTE(SUBSTITUTE(SUBSTITUTE(SUBSTITUTE(#REF!,"、"," 二",1),"、"," 三",1),"、"," 四",1),"、"," 五",1),"、"," 六",1),"、"," 七",1),"、"," 八",1)</definedName>
    <definedName name="shoshou">SUBSTITUTE(SUBSTITUTE(SUBSTITUTE(SUBSTITUTE(SUBSTITUTE(SUBSTITUTE(SUBSTITUTE(#REF!,"、"," 二",1),"、"," 三",1),"、"," 四",1),"、"," 五",1),"、"," 六",1),"、"," 七",1),"、"," 八",1)</definedName>
    <definedName name="三重県" localSheetId="0">#REF!</definedName>
    <definedName name="三重県">#REF!</definedName>
    <definedName name="三重県さしかえ" localSheetId="0">#REF!</definedName>
    <definedName name="三重県さしかえ">#REF!</definedName>
    <definedName name="調査票№">[1]★調査の定義等!$B$3:$B$292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E74" i="1" l="1"/>
  <c r="GE73" i="1"/>
  <c r="FK72" i="1"/>
  <c r="FL72" i="1" s="1"/>
  <c r="FI72" i="1"/>
  <c r="FJ72" i="1" s="1"/>
  <c r="FK71" i="1"/>
  <c r="FL71" i="1" s="1"/>
  <c r="FI71" i="1"/>
  <c r="FJ71" i="1" s="1"/>
  <c r="FK70" i="1"/>
  <c r="FL70" i="1" s="1"/>
  <c r="FI70" i="1"/>
  <c r="FJ70" i="1" s="1"/>
  <c r="FK69" i="1"/>
  <c r="FL69" i="1" s="1"/>
  <c r="FI69" i="1"/>
  <c r="FJ69" i="1" s="1"/>
  <c r="MU68" i="1"/>
  <c r="MS68" i="1"/>
  <c r="MQ68" i="1"/>
  <c r="MO68" i="1"/>
  <c r="MM68" i="1"/>
  <c r="MK68" i="1"/>
  <c r="MI68" i="1"/>
  <c r="MG68" i="1"/>
  <c r="ME68" i="1"/>
  <c r="MC68" i="1"/>
  <c r="MA68" i="1"/>
  <c r="LY68" i="1"/>
  <c r="LW68" i="1"/>
  <c r="LU68" i="1"/>
  <c r="LS68" i="1"/>
  <c r="LQ68" i="1"/>
  <c r="LO68" i="1"/>
  <c r="LM68" i="1"/>
  <c r="LK68" i="1"/>
  <c r="LI68" i="1"/>
  <c r="LG68" i="1"/>
  <c r="LE68" i="1"/>
  <c r="LC68" i="1"/>
  <c r="LA68" i="1"/>
  <c r="KY68" i="1"/>
  <c r="KW68" i="1"/>
  <c r="KU68" i="1"/>
  <c r="KS68" i="1"/>
  <c r="KQ68" i="1"/>
  <c r="KO68" i="1"/>
  <c r="KM68" i="1"/>
  <c r="KK68" i="1"/>
  <c r="KI68" i="1"/>
  <c r="KG68" i="1"/>
  <c r="KE68" i="1"/>
  <c r="KC68" i="1"/>
  <c r="KA68" i="1"/>
  <c r="JY68" i="1"/>
  <c r="JW68" i="1"/>
  <c r="JU68" i="1"/>
  <c r="JS68" i="1"/>
  <c r="JQ68" i="1"/>
  <c r="JO68" i="1"/>
  <c r="JM68" i="1"/>
  <c r="JK68" i="1"/>
  <c r="JI68" i="1"/>
  <c r="JG68" i="1"/>
  <c r="JE68" i="1"/>
  <c r="JC68" i="1"/>
  <c r="JA68" i="1"/>
  <c r="IY68" i="1"/>
  <c r="IW68" i="1"/>
  <c r="IU68" i="1"/>
  <c r="IS68" i="1"/>
  <c r="IQ68" i="1"/>
  <c r="IM68" i="1"/>
  <c r="IK68" i="1"/>
  <c r="II68" i="1"/>
  <c r="IG68" i="1"/>
  <c r="IE68" i="1"/>
  <c r="IC68" i="1"/>
  <c r="IA68" i="1"/>
  <c r="HY68" i="1"/>
  <c r="HW68" i="1"/>
  <c r="HU68" i="1"/>
  <c r="HS68" i="1"/>
  <c r="HQ68" i="1"/>
  <c r="HO68" i="1"/>
  <c r="HM68" i="1"/>
  <c r="HK68" i="1"/>
  <c r="HI68" i="1"/>
  <c r="HG68" i="1"/>
  <c r="HE68" i="1"/>
  <c r="HC68" i="1"/>
  <c r="HA68" i="1"/>
  <c r="GY68" i="1"/>
  <c r="GW68" i="1"/>
  <c r="GU68" i="1"/>
  <c r="GS68" i="1"/>
  <c r="GQ68" i="1"/>
  <c r="GO68" i="1"/>
  <c r="GM68" i="1"/>
  <c r="GK68" i="1"/>
  <c r="GI68" i="1"/>
  <c r="GG68" i="1"/>
  <c r="GE68" i="1"/>
  <c r="GC68" i="1"/>
  <c r="GA68" i="1"/>
  <c r="FY68" i="1"/>
  <c r="FW68" i="1"/>
  <c r="FU68" i="1"/>
  <c r="FS68" i="1"/>
  <c r="FQ68" i="1"/>
  <c r="FO68" i="1"/>
  <c r="FM68" i="1"/>
  <c r="FK68" i="1"/>
  <c r="FL68" i="1" s="1"/>
  <c r="FI68" i="1"/>
  <c r="FJ68" i="1" s="1"/>
  <c r="FG68" i="1"/>
  <c r="FE68" i="1"/>
  <c r="FC68" i="1"/>
  <c r="EY68" i="1"/>
  <c r="EW68" i="1"/>
  <c r="EU68" i="1"/>
  <c r="ES68" i="1"/>
  <c r="EQ68" i="1"/>
  <c r="EO68" i="1"/>
  <c r="EM68" i="1"/>
  <c r="EG68" i="1"/>
  <c r="EE68" i="1"/>
  <c r="DW68" i="1"/>
  <c r="DU68" i="1"/>
  <c r="DS68" i="1"/>
  <c r="DQ68" i="1"/>
  <c r="DK68" i="1"/>
  <c r="DI68" i="1"/>
  <c r="DG68" i="1"/>
  <c r="DE68" i="1"/>
  <c r="DC68" i="1"/>
  <c r="DA68" i="1"/>
  <c r="CY68" i="1"/>
  <c r="CW68" i="1"/>
  <c r="CU68" i="1"/>
  <c r="CS68" i="1"/>
  <c r="CQ68" i="1"/>
  <c r="CO68" i="1"/>
  <c r="CM68" i="1"/>
  <c r="CK68" i="1"/>
  <c r="CI68" i="1"/>
  <c r="CG68" i="1"/>
  <c r="CE68" i="1"/>
  <c r="CC68" i="1"/>
  <c r="CA68" i="1"/>
  <c r="BY68" i="1"/>
  <c r="BW68" i="1"/>
  <c r="BU68" i="1"/>
  <c r="BS68" i="1"/>
  <c r="BQ68" i="1"/>
  <c r="BO68" i="1"/>
  <c r="BM68" i="1"/>
  <c r="BK68" i="1"/>
  <c r="BI68" i="1"/>
  <c r="BG68" i="1"/>
  <c r="BE68" i="1"/>
  <c r="BC68" i="1"/>
  <c r="BA68" i="1"/>
  <c r="AY68" i="1"/>
  <c r="AW68" i="1"/>
  <c r="AU68" i="1"/>
  <c r="AS68" i="1"/>
  <c r="AQ68" i="1"/>
  <c r="AO68" i="1"/>
  <c r="AM68" i="1"/>
  <c r="AK68" i="1"/>
  <c r="AI68" i="1"/>
  <c r="AG68" i="1"/>
  <c r="AE68" i="1"/>
  <c r="AC68" i="1"/>
  <c r="AA68" i="1"/>
  <c r="Y68" i="1"/>
  <c r="W68" i="1"/>
  <c r="U68" i="1"/>
  <c r="S68" i="1"/>
  <c r="Q68" i="1"/>
  <c r="O68" i="1"/>
  <c r="M68" i="1"/>
  <c r="K68" i="1"/>
  <c r="I68" i="1"/>
  <c r="G68" i="1"/>
  <c r="E68" i="1"/>
  <c r="C68" i="1"/>
  <c r="MU67" i="1"/>
  <c r="MU69" i="1" s="1"/>
  <c r="MU70" i="1" s="1"/>
  <c r="MS67" i="1"/>
  <c r="MS69" i="1" s="1"/>
  <c r="MQ67" i="1"/>
  <c r="MQ69" i="1" s="1"/>
  <c r="MO67" i="1"/>
  <c r="MO69" i="1" s="1"/>
  <c r="MM67" i="1"/>
  <c r="MM69" i="1" s="1"/>
  <c r="MK67" i="1"/>
  <c r="MK69" i="1" s="1"/>
  <c r="MI67" i="1"/>
  <c r="MI69" i="1" s="1"/>
  <c r="MG67" i="1"/>
  <c r="MG69" i="1" s="1"/>
  <c r="ME67" i="1"/>
  <c r="ME69" i="1" s="1"/>
  <c r="MC67" i="1"/>
  <c r="MC69" i="1" s="1"/>
  <c r="MA67" i="1"/>
  <c r="MA69" i="1" s="1"/>
  <c r="LY67" i="1"/>
  <c r="LY69" i="1" s="1"/>
  <c r="LW67" i="1"/>
  <c r="LW69" i="1" s="1"/>
  <c r="LU67" i="1"/>
  <c r="LU69" i="1" s="1"/>
  <c r="LS67" i="1"/>
  <c r="LS69" i="1" s="1"/>
  <c r="LQ67" i="1"/>
  <c r="LQ69" i="1" s="1"/>
  <c r="LQ70" i="1" s="1"/>
  <c r="LO67" i="1"/>
  <c r="LO69" i="1" s="1"/>
  <c r="LO70" i="1" s="1"/>
  <c r="LM67" i="1"/>
  <c r="LK67" i="1"/>
  <c r="LI67" i="1"/>
  <c r="LI69" i="1" s="1"/>
  <c r="LG67" i="1"/>
  <c r="LG69" i="1" s="1"/>
  <c r="LG70" i="1" s="1"/>
  <c r="LE67" i="1"/>
  <c r="LE69" i="1" s="1"/>
  <c r="LE70" i="1" s="1"/>
  <c r="LC67" i="1"/>
  <c r="LC69" i="1" s="1"/>
  <c r="LC70" i="1" s="1"/>
  <c r="LA67" i="1"/>
  <c r="LA69" i="1" s="1"/>
  <c r="LA70" i="1" s="1"/>
  <c r="KY67" i="1"/>
  <c r="KY69" i="1" s="1"/>
  <c r="KY70" i="1" s="1"/>
  <c r="KW67" i="1"/>
  <c r="KW69" i="1" s="1"/>
  <c r="KU67" i="1"/>
  <c r="KU69" i="1" s="1"/>
  <c r="KS67" i="1"/>
  <c r="KS69" i="1" s="1"/>
  <c r="KQ67" i="1"/>
  <c r="KQ69" i="1" s="1"/>
  <c r="KO67" i="1"/>
  <c r="KO69" i="1" s="1"/>
  <c r="KM67" i="1"/>
  <c r="KM69" i="1" s="1"/>
  <c r="KK67" i="1"/>
  <c r="KK69" i="1" s="1"/>
  <c r="KK70" i="1" s="1"/>
  <c r="KI67" i="1"/>
  <c r="KI69" i="1" s="1"/>
  <c r="KG67" i="1"/>
  <c r="KG69" i="1" s="1"/>
  <c r="KE67" i="1"/>
  <c r="KE69" i="1" s="1"/>
  <c r="KE70" i="1" s="1"/>
  <c r="KC67" i="1"/>
  <c r="KC69" i="1" s="1"/>
  <c r="KA67" i="1"/>
  <c r="KA69" i="1" s="1"/>
  <c r="JY67" i="1"/>
  <c r="JY69" i="1" s="1"/>
  <c r="JW67" i="1"/>
  <c r="JW69" i="1" s="1"/>
  <c r="JU67" i="1"/>
  <c r="JU69" i="1" s="1"/>
  <c r="JU70" i="1" s="1"/>
  <c r="JS67" i="1"/>
  <c r="JS69" i="1" s="1"/>
  <c r="JQ67" i="1"/>
  <c r="JQ69" i="1" s="1"/>
  <c r="JO67" i="1"/>
  <c r="JO69" i="1" s="1"/>
  <c r="JO70" i="1" s="1"/>
  <c r="JM67" i="1"/>
  <c r="JM69" i="1" s="1"/>
  <c r="JM70" i="1" s="1"/>
  <c r="JK67" i="1"/>
  <c r="JK69" i="1" s="1"/>
  <c r="JI67" i="1"/>
  <c r="JI69" i="1" s="1"/>
  <c r="JG67" i="1"/>
  <c r="JG69" i="1" s="1"/>
  <c r="JE67" i="1"/>
  <c r="JE69" i="1" s="1"/>
  <c r="JC67" i="1"/>
  <c r="JC69" i="1" s="1"/>
  <c r="JC70" i="1" s="1"/>
  <c r="JA67" i="1"/>
  <c r="JA69" i="1" s="1"/>
  <c r="IY67" i="1"/>
  <c r="IY69" i="1" s="1"/>
  <c r="IW67" i="1"/>
  <c r="IW69" i="1" s="1"/>
  <c r="IW70" i="1" s="1"/>
  <c r="IU67" i="1"/>
  <c r="IU69" i="1" s="1"/>
  <c r="IS67" i="1"/>
  <c r="IS69" i="1" s="1"/>
  <c r="IS70" i="1" s="1"/>
  <c r="IQ67" i="1"/>
  <c r="IQ69" i="1" s="1"/>
  <c r="IQ70" i="1" s="1"/>
  <c r="IM67" i="1"/>
  <c r="IM69" i="1" s="1"/>
  <c r="IK67" i="1"/>
  <c r="IK69" i="1" s="1"/>
  <c r="IK70" i="1" s="1"/>
  <c r="II67" i="1"/>
  <c r="II69" i="1" s="1"/>
  <c r="II70" i="1" s="1"/>
  <c r="IG67" i="1"/>
  <c r="IG69" i="1" s="1"/>
  <c r="IG70" i="1" s="1"/>
  <c r="IE67" i="1"/>
  <c r="IE69" i="1" s="1"/>
  <c r="IC67" i="1"/>
  <c r="IC69" i="1" s="1"/>
  <c r="IC70" i="1" s="1"/>
  <c r="IA67" i="1"/>
  <c r="IA69" i="1" s="1"/>
  <c r="IA70" i="1" s="1"/>
  <c r="HY67" i="1"/>
  <c r="HY69" i="1" s="1"/>
  <c r="HY70" i="1" s="1"/>
  <c r="HW67" i="1"/>
  <c r="HW69" i="1" s="1"/>
  <c r="HU67" i="1"/>
  <c r="HU69" i="1" s="1"/>
  <c r="HU70" i="1" s="1"/>
  <c r="HS67" i="1"/>
  <c r="HS69" i="1" s="1"/>
  <c r="HQ67" i="1"/>
  <c r="HQ69" i="1" s="1"/>
  <c r="HQ70" i="1" s="1"/>
  <c r="HO67" i="1"/>
  <c r="HO69" i="1" s="1"/>
  <c r="HO70" i="1" s="1"/>
  <c r="HM67" i="1"/>
  <c r="HM69" i="1" s="1"/>
  <c r="HK67" i="1"/>
  <c r="HK69" i="1" s="1"/>
  <c r="HI67" i="1"/>
  <c r="HI69" i="1" s="1"/>
  <c r="HG67" i="1"/>
  <c r="HG69" i="1" s="1"/>
  <c r="HE67" i="1"/>
  <c r="HE69" i="1" s="1"/>
  <c r="HC67" i="1"/>
  <c r="HC69" i="1" s="1"/>
  <c r="HA67" i="1"/>
  <c r="HA69" i="1" s="1"/>
  <c r="GY67" i="1"/>
  <c r="GY69" i="1" s="1"/>
  <c r="GW67" i="1"/>
  <c r="GW69" i="1" s="1"/>
  <c r="GU67" i="1"/>
  <c r="GU69" i="1" s="1"/>
  <c r="GS67" i="1"/>
  <c r="GS69" i="1" s="1"/>
  <c r="GQ67" i="1"/>
  <c r="GQ69" i="1" s="1"/>
  <c r="GQ70" i="1" s="1"/>
  <c r="GO67" i="1"/>
  <c r="GO69" i="1" s="1"/>
  <c r="GO70" i="1" s="1"/>
  <c r="GM67" i="1"/>
  <c r="GM69" i="1" s="1"/>
  <c r="GK67" i="1"/>
  <c r="GK69" i="1" s="1"/>
  <c r="GK70" i="1" s="1"/>
  <c r="GI67" i="1"/>
  <c r="GI69" i="1" s="1"/>
  <c r="GI70" i="1" s="1"/>
  <c r="GG67" i="1"/>
  <c r="GG69" i="1" s="1"/>
  <c r="GG70" i="1" s="1"/>
  <c r="GE67" i="1"/>
  <c r="GE69" i="1" s="1"/>
  <c r="GC67" i="1"/>
  <c r="GC69" i="1" s="1"/>
  <c r="GC70" i="1" s="1"/>
  <c r="GA67" i="1"/>
  <c r="GA69" i="1" s="1"/>
  <c r="FY67" i="1"/>
  <c r="FY69" i="1" s="1"/>
  <c r="FW67" i="1"/>
  <c r="FW69" i="1" s="1"/>
  <c r="FU67" i="1"/>
  <c r="FU69" i="1" s="1"/>
  <c r="FS67" i="1"/>
  <c r="FS69" i="1" s="1"/>
  <c r="FQ67" i="1"/>
  <c r="FQ69" i="1" s="1"/>
  <c r="FO67" i="1"/>
  <c r="FO69" i="1" s="1"/>
  <c r="FM67" i="1"/>
  <c r="FM69" i="1" s="1"/>
  <c r="FK67" i="1"/>
  <c r="FL67" i="1" s="1"/>
  <c r="FI67" i="1"/>
  <c r="FJ67" i="1" s="1"/>
  <c r="FG67" i="1"/>
  <c r="FG69" i="1" s="1"/>
  <c r="FE67" i="1"/>
  <c r="FE69" i="1" s="1"/>
  <c r="FC67" i="1"/>
  <c r="FC69" i="1" s="1"/>
  <c r="FC70" i="1" s="1"/>
  <c r="EY67" i="1"/>
  <c r="EY69" i="1" s="1"/>
  <c r="EW67" i="1"/>
  <c r="EW69" i="1" s="1"/>
  <c r="EU67" i="1"/>
  <c r="EU69" i="1" s="1"/>
  <c r="ES67" i="1"/>
  <c r="ES69" i="1" s="1"/>
  <c r="ES70" i="1" s="1"/>
  <c r="EQ67" i="1"/>
  <c r="EQ69" i="1" s="1"/>
  <c r="EO67" i="1"/>
  <c r="EO69" i="1" s="1"/>
  <c r="EM67" i="1"/>
  <c r="EM69" i="1" s="1"/>
  <c r="EG67" i="1"/>
  <c r="EG69" i="1" s="1"/>
  <c r="EE67" i="1"/>
  <c r="EE69" i="1" s="1"/>
  <c r="EE70" i="1" s="1"/>
  <c r="DW67" i="1"/>
  <c r="DW69" i="1" s="1"/>
  <c r="DU67" i="1"/>
  <c r="DU69" i="1" s="1"/>
  <c r="DS67" i="1"/>
  <c r="DS69" i="1" s="1"/>
  <c r="DS70" i="1" s="1"/>
  <c r="DQ67" i="1"/>
  <c r="DQ69" i="1" s="1"/>
  <c r="DQ70" i="1" s="1"/>
  <c r="DK67" i="1"/>
  <c r="DK69" i="1" s="1"/>
  <c r="DI67" i="1"/>
  <c r="DI69" i="1" s="1"/>
  <c r="DG67" i="1"/>
  <c r="DG69" i="1" s="1"/>
  <c r="DG70" i="1" s="1"/>
  <c r="DE67" i="1"/>
  <c r="DE69" i="1" s="1"/>
  <c r="DC67" i="1"/>
  <c r="DC69" i="1" s="1"/>
  <c r="DA67" i="1"/>
  <c r="DA69" i="1" s="1"/>
  <c r="CY67" i="1"/>
  <c r="CY69" i="1" s="1"/>
  <c r="CW67" i="1"/>
  <c r="CW69" i="1" s="1"/>
  <c r="CW70" i="1" s="1"/>
  <c r="CU67" i="1"/>
  <c r="CU69" i="1" s="1"/>
  <c r="CU70" i="1" s="1"/>
  <c r="CS67" i="1"/>
  <c r="CS69" i="1" s="1"/>
  <c r="CQ67" i="1"/>
  <c r="CQ69" i="1" s="1"/>
  <c r="CQ70" i="1" s="1"/>
  <c r="CO67" i="1"/>
  <c r="CO69" i="1" s="1"/>
  <c r="CO70" i="1" s="1"/>
  <c r="CM67" i="1"/>
  <c r="CM69" i="1" s="1"/>
  <c r="CK67" i="1"/>
  <c r="CK69" i="1" s="1"/>
  <c r="CI67" i="1"/>
  <c r="CI69" i="1" s="1"/>
  <c r="CG67" i="1"/>
  <c r="CG69" i="1" s="1"/>
  <c r="CG70" i="1" s="1"/>
  <c r="CE67" i="1"/>
  <c r="CE69" i="1" s="1"/>
  <c r="CC67" i="1"/>
  <c r="CC69" i="1" s="1"/>
  <c r="CC70" i="1" s="1"/>
  <c r="CA67" i="1"/>
  <c r="CA69" i="1" s="1"/>
  <c r="BY67" i="1"/>
  <c r="BY69" i="1" s="1"/>
  <c r="BW67" i="1"/>
  <c r="BW69" i="1" s="1"/>
  <c r="BW70" i="1" s="1"/>
  <c r="BU67" i="1"/>
  <c r="BU69" i="1" s="1"/>
  <c r="BU70" i="1" s="1"/>
  <c r="BS67" i="1"/>
  <c r="BS69" i="1" s="1"/>
  <c r="BQ67" i="1"/>
  <c r="BQ69" i="1" s="1"/>
  <c r="BO67" i="1"/>
  <c r="BO69" i="1" s="1"/>
  <c r="BM67" i="1"/>
  <c r="BM69" i="1" s="1"/>
  <c r="BK67" i="1"/>
  <c r="BK69" i="1" s="1"/>
  <c r="BI67" i="1"/>
  <c r="BI69" i="1" s="1"/>
  <c r="BI70" i="1" s="1"/>
  <c r="BG67" i="1"/>
  <c r="BG69" i="1" s="1"/>
  <c r="BE67" i="1"/>
  <c r="BE69" i="1" s="1"/>
  <c r="BC67" i="1"/>
  <c r="BC69" i="1" s="1"/>
  <c r="BA67" i="1"/>
  <c r="BA69" i="1" s="1"/>
  <c r="AY67" i="1"/>
  <c r="AY69" i="1" s="1"/>
  <c r="AY70" i="1" s="1"/>
  <c r="AW67" i="1"/>
  <c r="AW69" i="1" s="1"/>
  <c r="AU67" i="1"/>
  <c r="AU69" i="1" s="1"/>
  <c r="AS67" i="1"/>
  <c r="AS69" i="1" s="1"/>
  <c r="AQ67" i="1"/>
  <c r="AQ69" i="1" s="1"/>
  <c r="AO67" i="1"/>
  <c r="AO69" i="1" s="1"/>
  <c r="AM67" i="1"/>
  <c r="AM69" i="1" s="1"/>
  <c r="AK67" i="1"/>
  <c r="AK69" i="1" s="1"/>
  <c r="AK70" i="1" s="1"/>
  <c r="AI67" i="1"/>
  <c r="AI69" i="1" s="1"/>
  <c r="AI70" i="1" s="1"/>
  <c r="AG67" i="1"/>
  <c r="AG69" i="1" s="1"/>
  <c r="AG70" i="1" s="1"/>
  <c r="AE67" i="1"/>
  <c r="AE69" i="1" s="1"/>
  <c r="AE70" i="1" s="1"/>
  <c r="AC67" i="1"/>
  <c r="AC69" i="1" s="1"/>
  <c r="AA67" i="1"/>
  <c r="AA69" i="1" s="1"/>
  <c r="Y67" i="1"/>
  <c r="Y69" i="1" s="1"/>
  <c r="W67" i="1"/>
  <c r="W69" i="1" s="1"/>
  <c r="U67" i="1"/>
  <c r="U69" i="1" s="1"/>
  <c r="S67" i="1"/>
  <c r="S69" i="1" s="1"/>
  <c r="S70" i="1" s="1"/>
  <c r="Q67" i="1"/>
  <c r="Q69" i="1" s="1"/>
  <c r="O67" i="1"/>
  <c r="O69" i="1" s="1"/>
  <c r="M67" i="1"/>
  <c r="M69" i="1" s="1"/>
  <c r="M70" i="1" s="1"/>
  <c r="K67" i="1"/>
  <c r="K69" i="1" s="1"/>
  <c r="K70" i="1" s="1"/>
  <c r="I67" i="1"/>
  <c r="I69" i="1" s="1"/>
  <c r="I70" i="1" s="1"/>
  <c r="G67" i="1"/>
  <c r="G69" i="1" s="1"/>
  <c r="E67" i="1"/>
  <c r="E69" i="1" s="1"/>
  <c r="E70" i="1" s="1"/>
  <c r="C67" i="1"/>
  <c r="C69" i="1" s="1"/>
  <c r="JK70" i="1" l="1"/>
  <c r="JK74" i="1"/>
  <c r="CI74" i="1"/>
  <c r="CI70" i="1"/>
  <c r="AO70" i="1"/>
  <c r="AO74" i="1"/>
  <c r="CK70" i="1"/>
  <c r="DI74" i="1"/>
  <c r="DI70" i="1"/>
  <c r="DI71" i="1" s="1"/>
  <c r="GS74" i="1"/>
  <c r="GS70" i="1"/>
  <c r="GS71" i="1" s="1"/>
  <c r="HM73" i="1"/>
  <c r="HM74" i="1"/>
  <c r="HM70" i="1"/>
  <c r="HM71" i="1" s="1"/>
  <c r="IM74" i="1"/>
  <c r="IM70" i="1"/>
  <c r="IM71" i="1" s="1"/>
  <c r="AQ70" i="1"/>
  <c r="EW74" i="1"/>
  <c r="EW70" i="1"/>
  <c r="EW71" i="1" s="1"/>
  <c r="GU70" i="1"/>
  <c r="GU71" i="1" s="1"/>
  <c r="GU74" i="1"/>
  <c r="U70" i="1"/>
  <c r="U71" i="1" s="1"/>
  <c r="U74" i="1"/>
  <c r="BQ70" i="1"/>
  <c r="BQ74" i="1"/>
  <c r="CO71" i="1"/>
  <c r="GW74" i="1"/>
  <c r="GW70" i="1"/>
  <c r="GW71" i="1" s="1"/>
  <c r="IU74" i="1"/>
  <c r="IU70" i="1"/>
  <c r="IU71" i="1" s="1"/>
  <c r="KQ73" i="1"/>
  <c r="KQ74" i="1"/>
  <c r="KQ70" i="1"/>
  <c r="KQ71" i="1" s="1"/>
  <c r="HW70" i="1"/>
  <c r="HW71" i="1" s="1"/>
  <c r="HW74" i="1"/>
  <c r="Y70" i="1"/>
  <c r="BU71" i="1"/>
  <c r="DU70" i="1"/>
  <c r="FE70" i="1"/>
  <c r="HA70" i="1"/>
  <c r="IY73" i="1"/>
  <c r="IY74" i="1"/>
  <c r="IY70" i="1"/>
  <c r="IY71" i="1" s="1"/>
  <c r="JW70" i="1"/>
  <c r="LS74" i="1"/>
  <c r="LS70" i="1"/>
  <c r="LS71" i="1" s="1"/>
  <c r="C73" i="1"/>
  <c r="C70" i="1"/>
  <c r="C71" i="1" s="1"/>
  <c r="C74" i="1"/>
  <c r="KW74" i="1"/>
  <c r="KW70" i="1"/>
  <c r="LU70" i="1"/>
  <c r="GE71" i="1"/>
  <c r="GE72" i="1" s="1"/>
  <c r="HE74" i="1"/>
  <c r="HE70" i="1"/>
  <c r="HE71" i="1" s="1"/>
  <c r="AC74" i="1"/>
  <c r="AC70" i="1"/>
  <c r="AC71" i="1" s="1"/>
  <c r="CY70" i="1"/>
  <c r="CY71" i="1" s="1"/>
  <c r="CY72" i="1" s="1"/>
  <c r="CY73" i="1"/>
  <c r="CY74" i="1"/>
  <c r="FM74" i="1"/>
  <c r="FM70" i="1"/>
  <c r="FM71" i="1" s="1"/>
  <c r="DA70" i="1"/>
  <c r="EM70" i="1"/>
  <c r="BG70" i="1"/>
  <c r="KG70" i="1"/>
  <c r="AO71" i="1" l="1"/>
  <c r="C72" i="1" s="1"/>
  <c r="CI71" i="1"/>
  <c r="HM72" i="1"/>
  <c r="JK71" i="1"/>
  <c r="IY72" i="1" s="1"/>
</calcChain>
</file>

<file path=xl/sharedStrings.xml><?xml version="1.0" encoding="utf-8"?>
<sst xmlns="http://schemas.openxmlformats.org/spreadsheetml/2006/main" count="1470" uniqueCount="288">
  <si>
    <t>施策の柱</t>
    <rPh sb="0" eb="2">
      <t>シサク</t>
    </rPh>
    <rPh sb="3" eb="4">
      <t>ハシラ</t>
    </rPh>
    <phoneticPr fontId="4"/>
  </si>
  <si>
    <t>Ⅰ　市民の安全で健康な笑顔あふれる暮らしを支えるために</t>
    <rPh sb="2" eb="4">
      <t>シミン</t>
    </rPh>
    <rPh sb="5" eb="7">
      <t>アンゼン</t>
    </rPh>
    <rPh sb="8" eb="10">
      <t>ケンコウ</t>
    </rPh>
    <rPh sb="11" eb="13">
      <t>エガオ</t>
    </rPh>
    <rPh sb="17" eb="18">
      <t>ク</t>
    </rPh>
    <rPh sb="21" eb="22">
      <t>ササ</t>
    </rPh>
    <phoneticPr fontId="4"/>
  </si>
  <si>
    <t>Ⅱ　市民の学ぶ意欲と豊かなこころを育むために</t>
  </si>
  <si>
    <t>Ⅲ　市民の快適な暮らしを支えるために</t>
    <phoneticPr fontId="4"/>
  </si>
  <si>
    <t>基本施策</t>
    <phoneticPr fontId="4"/>
  </si>
  <si>
    <t>１　保健・医療サービスの質を高める</t>
    <phoneticPr fontId="4"/>
  </si>
  <si>
    <t>２　高齢期の生活を充実する</t>
    <phoneticPr fontId="4"/>
  </si>
  <si>
    <t>３　障がいのある人の生活を充実する</t>
    <phoneticPr fontId="4"/>
  </si>
  <si>
    <t>４　愛情豊かに子どもたちを育む</t>
    <phoneticPr fontId="4"/>
  </si>
  <si>
    <t>５　都市の福祉力を高める</t>
    <phoneticPr fontId="4"/>
  </si>
  <si>
    <t>６　日常生活の安心感を高める</t>
    <phoneticPr fontId="4"/>
  </si>
  <si>
    <t>8　生涯にわたる学習活動を促進する</t>
    <phoneticPr fontId="4"/>
  </si>
  <si>
    <t>9　信頼される学校教育を推進する</t>
    <phoneticPr fontId="4"/>
  </si>
  <si>
    <t>10　個性的な市民文化・都市文化を創造する</t>
    <phoneticPr fontId="4"/>
  </si>
  <si>
    <t>11　生涯にわたるスポーツ活動を促進する</t>
    <phoneticPr fontId="4"/>
  </si>
  <si>
    <t>１3　脱温暖化・循環型の環境にやさしい社会を形成する</t>
    <phoneticPr fontId="4"/>
  </si>
  <si>
    <t>No</t>
    <phoneticPr fontId="4"/>
  </si>
  <si>
    <t>指標項目</t>
    <rPh sb="0" eb="2">
      <t>シヒョウ</t>
    </rPh>
    <rPh sb="2" eb="4">
      <t>コウモク</t>
    </rPh>
    <phoneticPr fontId="4"/>
  </si>
  <si>
    <t>病院、一般診療所施設数／市民10万人</t>
    <rPh sb="0" eb="2">
      <t>ビョウイン</t>
    </rPh>
    <rPh sb="3" eb="5">
      <t>イッパン</t>
    </rPh>
    <rPh sb="5" eb="8">
      <t>シンリョウジョ</t>
    </rPh>
    <rPh sb="8" eb="10">
      <t>シセツ</t>
    </rPh>
    <rPh sb="10" eb="11">
      <t>スウ</t>
    </rPh>
    <rPh sb="12" eb="14">
      <t>シミン</t>
    </rPh>
    <rPh sb="16" eb="17">
      <t>マン</t>
    </rPh>
    <rPh sb="17" eb="18">
      <t>ニン</t>
    </rPh>
    <phoneticPr fontId="6"/>
  </si>
  <si>
    <t>病院病床数／市民10万人</t>
  </si>
  <si>
    <t>医師数／市民10万人</t>
  </si>
  <si>
    <t>国民健康保険
被保険者1人あたり費用額（円）</t>
    <rPh sb="0" eb="2">
      <t>コクミン</t>
    </rPh>
    <rPh sb="2" eb="4">
      <t>ケンコウ</t>
    </rPh>
    <rPh sb="4" eb="6">
      <t>ホケン</t>
    </rPh>
    <rPh sb="7" eb="11">
      <t>ヒホケンシャ</t>
    </rPh>
    <rPh sb="11" eb="13">
      <t>ヒトリ</t>
    </rPh>
    <rPh sb="16" eb="18">
      <t>ヒヨウ</t>
    </rPh>
    <rPh sb="18" eb="19">
      <t>ガク</t>
    </rPh>
    <rPh sb="20" eb="21">
      <t>エン</t>
    </rPh>
    <phoneticPr fontId="6"/>
  </si>
  <si>
    <t>悪性新生物死亡率（‰）</t>
  </si>
  <si>
    <t>脳血管疾患死亡率（‰）</t>
  </si>
  <si>
    <t>心疾患死亡率（高血圧症を除く、‰）</t>
  </si>
  <si>
    <t>国民健康保険被保険者の特定健康診査受診率(%)</t>
  </si>
  <si>
    <t>国民健康保険被保険者一人当たりの医療費の増加率(%)</t>
  </si>
  <si>
    <t>老人クラブ会員数／65歳以上1千人</t>
  </si>
  <si>
    <t>シルバー人材センター会員数／65歳以上1千人</t>
  </si>
  <si>
    <t>要介護認定を受けていない高齢者の割合（％）</t>
    <rPh sb="0" eb="1">
      <t>ヨウ</t>
    </rPh>
    <rPh sb="1" eb="3">
      <t>カイゴ</t>
    </rPh>
    <rPh sb="3" eb="5">
      <t>ニンテイ</t>
    </rPh>
    <rPh sb="6" eb="7">
      <t>ウ</t>
    </rPh>
    <rPh sb="12" eb="15">
      <t>コウレイシャ</t>
    </rPh>
    <rPh sb="16" eb="18">
      <t>ワリアイ</t>
    </rPh>
    <phoneticPr fontId="6"/>
  </si>
  <si>
    <t>要介護認定者数のうち，要介護４及び５の認定者の割合（％）</t>
    <rPh sb="0" eb="3">
      <t>ヨウカイゴ</t>
    </rPh>
    <rPh sb="3" eb="5">
      <t>ニンテイ</t>
    </rPh>
    <rPh sb="5" eb="6">
      <t>シャ</t>
    </rPh>
    <rPh sb="6" eb="7">
      <t>スウ</t>
    </rPh>
    <rPh sb="11" eb="14">
      <t>ヨウカイゴ</t>
    </rPh>
    <rPh sb="23" eb="25">
      <t>ワリアイ</t>
    </rPh>
    <phoneticPr fontId="6"/>
  </si>
  <si>
    <t>グループホーム・ケアホーム利用者数／身体障がい者，療育，精神障がい者保健福祉手帳交付者数1千人</t>
    <rPh sb="13" eb="15">
      <t>リヨウ</t>
    </rPh>
    <rPh sb="15" eb="16">
      <t>シャ</t>
    </rPh>
    <rPh sb="18" eb="20">
      <t>シンタイ</t>
    </rPh>
    <rPh sb="20" eb="21">
      <t>サワ</t>
    </rPh>
    <rPh sb="23" eb="24">
      <t>シャ</t>
    </rPh>
    <rPh sb="38" eb="40">
      <t>テチョウ</t>
    </rPh>
    <phoneticPr fontId="6"/>
  </si>
  <si>
    <t>施設入所から地域生活への移行者数／施設入所者数100人</t>
    <rPh sb="26" eb="27">
      <t>ニン</t>
    </rPh>
    <phoneticPr fontId="6"/>
  </si>
  <si>
    <t>福祉施設から一般就労への移行者数／福祉施設（日中活動系サービス）の利用者数</t>
    <rPh sb="22" eb="24">
      <t>ニッチュウ</t>
    </rPh>
    <rPh sb="24" eb="26">
      <t>カツドウ</t>
    </rPh>
    <rPh sb="26" eb="27">
      <t>ケイ</t>
    </rPh>
    <phoneticPr fontId="6"/>
  </si>
  <si>
    <t>就労継続支援事業所等における平均工賃月額（円）</t>
    <rPh sb="21" eb="22">
      <t>エン</t>
    </rPh>
    <phoneticPr fontId="6"/>
  </si>
  <si>
    <t>障がい児保育を実施している保育園数／保育園数（％）</t>
  </si>
  <si>
    <t>保育園での障がい児の受入人数</t>
  </si>
  <si>
    <t>保育園入所待機児童数</t>
  </si>
  <si>
    <t>保育士数／保育所入所者100人</t>
  </si>
  <si>
    <t>保育所入所者数、幼稚園在園者数／0～5歳人口100人</t>
    <rPh sb="11" eb="12">
      <t>ザイ</t>
    </rPh>
    <rPh sb="12" eb="13">
      <t>エン</t>
    </rPh>
    <rPh sb="13" eb="14">
      <t>シャ</t>
    </rPh>
    <rPh sb="14" eb="15">
      <t>スウ</t>
    </rPh>
    <rPh sb="25" eb="26">
      <t>ヒト</t>
    </rPh>
    <phoneticPr fontId="6"/>
  </si>
  <si>
    <t>乳児保育実施率（％）</t>
  </si>
  <si>
    <t>延長保育実施率（％）</t>
  </si>
  <si>
    <t>放課後児童クラブ設置数／市立小学校児童1千人</t>
    <rPh sb="20" eb="22">
      <t>センニン</t>
    </rPh>
    <phoneticPr fontId="6"/>
  </si>
  <si>
    <t>ファミリーサポートセンター　依頼会員数／０～11歳（‰）</t>
  </si>
  <si>
    <t>ファミリーサポートセンター　協力会員数／０～11歳（‰）</t>
  </si>
  <si>
    <t>ファミリーサポートセンター　両方会員数／０～11歳（‰）</t>
  </si>
  <si>
    <t>乳児家庭全戸訪問事業における面接率（面接数／出生数）（％）</t>
    <rPh sb="14" eb="16">
      <t>メンセツ</t>
    </rPh>
    <rPh sb="18" eb="20">
      <t>メンセツ</t>
    </rPh>
    <rPh sb="20" eb="21">
      <t>カズ</t>
    </rPh>
    <phoneticPr fontId="6"/>
  </si>
  <si>
    <t>1歳6ヶ月児健康診査受診率（％）</t>
  </si>
  <si>
    <t>3歳児健康診査受診率（％）</t>
  </si>
  <si>
    <t>児童虐待通告受理件数（件）</t>
  </si>
  <si>
    <t>保育料の国の徴収基準額に対する実際の徴収割合（％）</t>
  </si>
  <si>
    <t>老人福祉センター数／65歳以上1千人</t>
  </si>
  <si>
    <t>地域包括支援センター箇所数／65歳以上1千人</t>
  </si>
  <si>
    <t>市社会福祉協議会ボランティアセンター登録団体数／市民１千人</t>
  </si>
  <si>
    <t>居宅（介護予防）サービス受給者1人あたり保険給付費（円）</t>
    <rPh sb="26" eb="27">
      <t>エン</t>
    </rPh>
    <phoneticPr fontId="6"/>
  </si>
  <si>
    <t>地域密着型（介護予防）サービス受給者1人あたり保険給付費（円）</t>
    <rPh sb="29" eb="30">
      <t>エン</t>
    </rPh>
    <phoneticPr fontId="6"/>
  </si>
  <si>
    <t>施設介護サービス受給者１人あたり保険給付費（円）</t>
    <rPh sb="22" eb="23">
      <t>エン</t>
    </rPh>
    <phoneticPr fontId="6"/>
  </si>
  <si>
    <t>介護老人福祉施設（特別養護老人ホーム）定員／1号被保険者1千人</t>
  </si>
  <si>
    <t>小規模多機能型居宅介護定員／1号被保険者1千人</t>
  </si>
  <si>
    <t>生活保護率(‰)</t>
  </si>
  <si>
    <t>刑法犯認知件数／市民1千人</t>
  </si>
  <si>
    <t>人身事故発生件数／市民10万人</t>
    <rPh sb="13" eb="14">
      <t>マン</t>
    </rPh>
    <phoneticPr fontId="6"/>
  </si>
  <si>
    <t>交通事故死亡者数／市民10万人</t>
  </si>
  <si>
    <t>火災発生件数／市民1万人</t>
    <rPh sb="7" eb="9">
      <t>シミン</t>
    </rPh>
    <rPh sb="10" eb="12">
      <t>マンニン</t>
    </rPh>
    <phoneticPr fontId="6"/>
  </si>
  <si>
    <t>管轄内世帯数／消防署，分署，出張所</t>
  </si>
  <si>
    <t>管轄内世帯数／消防車両保有数</t>
  </si>
  <si>
    <t>食中毒発生件数／世帯10万</t>
  </si>
  <si>
    <t>消費生活相談件数／消費生活相談員数</t>
  </si>
  <si>
    <t>全生涯学習センター（公民館）利用回数／市民１人</t>
    <rPh sb="16" eb="18">
      <t>カイスウ</t>
    </rPh>
    <phoneticPr fontId="6"/>
  </si>
  <si>
    <t>市立図書館における児童書の貸出冊数／児童数</t>
  </si>
  <si>
    <t>市立図書館蔵書数／市民１00人あたり</t>
    <rPh sb="0" eb="2">
      <t>シリツ</t>
    </rPh>
    <phoneticPr fontId="6"/>
  </si>
  <si>
    <t>市立図書館年間貸出数／市民１人</t>
    <rPh sb="0" eb="2">
      <t>シリツ</t>
    </rPh>
    <rPh sb="5" eb="7">
      <t>ネンカン</t>
    </rPh>
    <phoneticPr fontId="6"/>
  </si>
  <si>
    <t>放課後子ども教室実施ヵ所数／市立小学校児童１千人</t>
  </si>
  <si>
    <t>不登校児童数／児童１千人</t>
  </si>
  <si>
    <t>不登校生徒数／生徒１千人</t>
  </si>
  <si>
    <t>学校運営協議会を設置している市立小学校の割合</t>
    <rPh sb="20" eb="22">
      <t>ワリアイ</t>
    </rPh>
    <phoneticPr fontId="8"/>
  </si>
  <si>
    <t>学校運営協議会を設置している市立中学校の割合</t>
    <rPh sb="16" eb="19">
      <t>チュウガッコウ</t>
    </rPh>
    <rPh sb="17" eb="19">
      <t>ガッコウ</t>
    </rPh>
    <rPh sb="20" eb="22">
      <t>ワリアイ</t>
    </rPh>
    <phoneticPr fontId="8"/>
  </si>
  <si>
    <t>学校と地域が連携して，学校を支援する協議会等を設置している小学校及び中学校の割合</t>
  </si>
  <si>
    <t>市立小中学校の耐震化率（校舎・体育館）</t>
  </si>
  <si>
    <t>市立中学校英語授業助手数／生徒1千あたり</t>
  </si>
  <si>
    <t>日本語指導者派遣事業派遣対象児童生徒数／児童生徒１千人</t>
  </si>
  <si>
    <t>市費で雇用しているスクールソーシャルワーカーの年間勤務時間数</t>
  </si>
  <si>
    <t>市立小学生の１か月間の平均読書冊数</t>
  </si>
  <si>
    <t>市立中学生の１か月間の平均読書冊数</t>
  </si>
  <si>
    <t>市立小学校図書館図書の充足率</t>
  </si>
  <si>
    <t>市立中学校図書館図書の充足率</t>
  </si>
  <si>
    <t>学校トイレの洋式化率</t>
    <rPh sb="0" eb="2">
      <t>ガッコウ</t>
    </rPh>
    <rPh sb="6" eb="9">
      <t>ヨウシキカ</t>
    </rPh>
    <rPh sb="9" eb="10">
      <t>リツ</t>
    </rPh>
    <phoneticPr fontId="6"/>
  </si>
  <si>
    <t>市立小中学校体育館空調設置率</t>
  </si>
  <si>
    <t>市立小中学校及び学校給食センターのうち学校栄養士（栄養教諭・学校栄養職員・会計年度任用職員（学校栄養士業務））を配置している割合</t>
  </si>
  <si>
    <t>短大学生数／市民1千人</t>
  </si>
  <si>
    <t>大学学生数／市民1千人</t>
  </si>
  <si>
    <t>公会堂、市民会館等大ホール収容定員／市民1千人
（市立＋市立以外）</t>
    <rPh sb="8" eb="9">
      <t>トウ</t>
    </rPh>
    <rPh sb="25" eb="27">
      <t>シリツ</t>
    </rPh>
    <rPh sb="28" eb="30">
      <t>シリツ</t>
    </rPh>
    <rPh sb="30" eb="32">
      <t>イガイ</t>
    </rPh>
    <phoneticPr fontId="6"/>
  </si>
  <si>
    <t>公会堂、市民会館利用者数／市民1千人
（市立の施設）</t>
    <rPh sb="8" eb="11">
      <t>リヨウシャ</t>
    </rPh>
    <rPh sb="11" eb="12">
      <t>スウ</t>
    </rPh>
    <rPh sb="20" eb="22">
      <t>シリツ</t>
    </rPh>
    <rPh sb="23" eb="25">
      <t>シセツ</t>
    </rPh>
    <phoneticPr fontId="6"/>
  </si>
  <si>
    <t>公会堂・市民会館のうち，主要ホールの年間稼働率</t>
  </si>
  <si>
    <t>市立美術館入場者数／市民100人</t>
  </si>
  <si>
    <t>市立文化財展示施設等の延べ床面積（㎡）／市民10万人</t>
    <rPh sb="5" eb="7">
      <t>テンジ</t>
    </rPh>
    <rPh sb="7" eb="9">
      <t>シセツ</t>
    </rPh>
    <rPh sb="11" eb="12">
      <t>ノ</t>
    </rPh>
    <rPh sb="13" eb="14">
      <t>ユカ</t>
    </rPh>
    <rPh sb="14" eb="16">
      <t>メンセキ</t>
    </rPh>
    <phoneticPr fontId="6"/>
  </si>
  <si>
    <t>市立文化財収蔵施設等の延べ床面積（㎡）／市民10万人</t>
    <rPh sb="11" eb="12">
      <t>ノ</t>
    </rPh>
    <rPh sb="13" eb="14">
      <t>ユカ</t>
    </rPh>
    <rPh sb="14" eb="16">
      <t>メンセキ</t>
    </rPh>
    <phoneticPr fontId="6"/>
  </si>
  <si>
    <t>生徒１千人あたりの市立中学校における部活動の指導員数</t>
    <rPh sb="0" eb="2">
      <t>セイト</t>
    </rPh>
    <rPh sb="3" eb="5">
      <t>センニン</t>
    </rPh>
    <rPh sb="9" eb="11">
      <t>シリツ</t>
    </rPh>
    <rPh sb="11" eb="14">
      <t>チュウガッコウ</t>
    </rPh>
    <rPh sb="18" eb="21">
      <t>ブカツドウ</t>
    </rPh>
    <rPh sb="22" eb="25">
      <t>シドウイン</t>
    </rPh>
    <rPh sb="25" eb="26">
      <t>スウ</t>
    </rPh>
    <phoneticPr fontId="6"/>
  </si>
  <si>
    <t>生徒１千人あたりの市立中学校における部活動の地域指導者数</t>
    <rPh sb="9" eb="11">
      <t>シリツ</t>
    </rPh>
    <rPh sb="11" eb="14">
      <t>チュウガッコウ</t>
    </rPh>
    <rPh sb="18" eb="21">
      <t>ブカツドウ</t>
    </rPh>
    <rPh sb="22" eb="26">
      <t>チイキシドウ</t>
    </rPh>
    <rPh sb="26" eb="27">
      <t>シャ</t>
    </rPh>
    <rPh sb="27" eb="28">
      <t>スウ</t>
    </rPh>
    <phoneticPr fontId="6"/>
  </si>
  <si>
    <t>体育館数／市民10万人</t>
  </si>
  <si>
    <t>体育館延床面積（㎡）／市民1人</t>
  </si>
  <si>
    <t>野球場数／市民10万人</t>
  </si>
  <si>
    <t>野球場面積（㎡）／市民1人</t>
  </si>
  <si>
    <t>陸上競技場数／市民10万人</t>
  </si>
  <si>
    <t>陸上競技場敷地面積（㎡）／市民1人</t>
  </si>
  <si>
    <t>プール数／市民10万人</t>
  </si>
  <si>
    <t>プール延面積（㎡）／市民1千人</t>
  </si>
  <si>
    <t>スポーツ実施率（％）</t>
  </si>
  <si>
    <t>電動車等車両の導入台数／公用自動車  （％）</t>
  </si>
  <si>
    <t>住宅用太陽光発電システム設置家庭数／1,000世帯（世帯）</t>
    <rPh sb="0" eb="3">
      <t>ジュウタクヨウ</t>
    </rPh>
    <rPh sb="3" eb="6">
      <t>タイヨウコウ</t>
    </rPh>
    <rPh sb="6" eb="8">
      <t>ハツデン</t>
    </rPh>
    <rPh sb="12" eb="14">
      <t>セッチ</t>
    </rPh>
    <rPh sb="14" eb="16">
      <t>カテイ</t>
    </rPh>
    <rPh sb="16" eb="17">
      <t>スウ</t>
    </rPh>
    <rPh sb="23" eb="25">
      <t>セタイ</t>
    </rPh>
    <rPh sb="26" eb="28">
      <t>セタイ</t>
    </rPh>
    <phoneticPr fontId="6"/>
  </si>
  <si>
    <t>公害苦情件数（件）／市民10万人</t>
    <rPh sb="7" eb="8">
      <t>ケン</t>
    </rPh>
    <phoneticPr fontId="6"/>
  </si>
  <si>
    <t>ごみ収集量（t）／市民1千人</t>
  </si>
  <si>
    <t>可燃収集量（ｔ）／市民1千人</t>
    <rPh sb="0" eb="2">
      <t>カネン</t>
    </rPh>
    <rPh sb="2" eb="4">
      <t>シュウシュウ</t>
    </rPh>
    <phoneticPr fontId="6"/>
  </si>
  <si>
    <t>リサイクル率（％）</t>
  </si>
  <si>
    <t>市民１人１日あたりの資源物以外のごみ排出量（g/人日）</t>
  </si>
  <si>
    <t>河川BOD環境基準達成率（％）</t>
  </si>
  <si>
    <t>河川BOD環境基準達成率（補助点含む）（％）</t>
  </si>
  <si>
    <t>上水道普及率（％）</t>
  </si>
  <si>
    <t>上水道有収率（％）</t>
  </si>
  <si>
    <t>下水道普及率（％）</t>
  </si>
  <si>
    <t>下水道雨水整備率（％）</t>
  </si>
  <si>
    <t>公共賃貸住宅戸数／100世帯</t>
  </si>
  <si>
    <t>市営住宅応募件数／公募件数</t>
  </si>
  <si>
    <t>地域優良賃貸住宅供給戸数／１万世帯</t>
  </si>
  <si>
    <t>持ち家の割合</t>
  </si>
  <si>
    <t>民営事業所総数／市民1千人</t>
  </si>
  <si>
    <t>有効求人倍率（倍）</t>
  </si>
  <si>
    <t>就職率（%）</t>
  </si>
  <si>
    <t>労働力率（%）</t>
  </si>
  <si>
    <t>完全失業率（%）</t>
  </si>
  <si>
    <t>卸売業年間商品販売額(百万円）／市民1人</t>
  </si>
  <si>
    <t>小売業年間商品販売額(百万円）／市民1人</t>
  </si>
  <si>
    <t>卸売業事業所総数／市民1千人</t>
  </si>
  <si>
    <t>小売業事業所数／市民1千人</t>
  </si>
  <si>
    <t>従業者規模4～299人製造業の１製造業事業所あたりの製造品出荷額  （百万円）</t>
  </si>
  <si>
    <t>１製造業事業所あたりの製造品出荷額  （百万円）</t>
  </si>
  <si>
    <t>中央卸売市場取扱高（青果物，千円）／市民1人</t>
  </si>
  <si>
    <t>中央卸売市場取扱高（水産物，千円）／市民1人</t>
  </si>
  <si>
    <t>ほ場整備済面積／田，畑総面積  （％）</t>
  </si>
  <si>
    <t>担い手農地集積率</t>
    <rPh sb="0" eb="1">
      <t>ニナ</t>
    </rPh>
    <rPh sb="2" eb="3">
      <t>テ</t>
    </rPh>
    <rPh sb="3" eb="5">
      <t>ノウチ</t>
    </rPh>
    <rPh sb="5" eb="8">
      <t>シュウセキリツ</t>
    </rPh>
    <phoneticPr fontId="6"/>
  </si>
  <si>
    <t>販売農家戸数／総農家戸数  （％）</t>
  </si>
  <si>
    <t>認定農業者数（経営体）</t>
  </si>
  <si>
    <t>観光客入れ込み客数／市民1人</t>
  </si>
  <si>
    <t>ホテル、旅館客室数／市民1千人</t>
  </si>
  <si>
    <t>市街地再開発進捗率（％）</t>
  </si>
  <si>
    <t>土地区画整理事業進捗率（整備面積）</t>
  </si>
  <si>
    <t>人口集中地区(DID)人口密度</t>
  </si>
  <si>
    <t>人口集中地区(DID)面積／市域面積（％）</t>
  </si>
  <si>
    <t>市民１人当たりの都市公園面積(㎡)</t>
  </si>
  <si>
    <t>地中化電線進捗率（％）</t>
  </si>
  <si>
    <t>１日当たりの路線バスの利用者数/市民1人あたり（人）</t>
  </si>
  <si>
    <t>ノンステップバス の導入率（％）</t>
  </si>
  <si>
    <t>路線バスに対する補助金額／市民1人あたり(円)</t>
  </si>
  <si>
    <t>一世帯あたり自家用乗用車保有台数（台）</t>
  </si>
  <si>
    <t>1日鉄道乗車人員/市民1万人（人）</t>
  </si>
  <si>
    <t>自転車走行空間（規制を伴う自転車専用通行帯）の整備延長(m)</t>
  </si>
  <si>
    <t>自転車走行空間（車道混在）の整備延長(m)</t>
  </si>
  <si>
    <t>道路面積／市域面積（％）</t>
  </si>
  <si>
    <t>市道改良率（％）</t>
  </si>
  <si>
    <t>市道舗装率（％）</t>
  </si>
  <si>
    <t>歩道整備率（％）</t>
  </si>
  <si>
    <t>都市計画道路整備率（％）</t>
  </si>
  <si>
    <t>オンライン化した行政手続きの数</t>
  </si>
  <si>
    <t>ふるさと納税寄付金額</t>
    <rPh sb="4" eb="6">
      <t>ノウゼイ</t>
    </rPh>
    <rPh sb="6" eb="8">
      <t>キフ</t>
    </rPh>
    <rPh sb="8" eb="9">
      <t>キン</t>
    </rPh>
    <rPh sb="9" eb="10">
      <t>ガク</t>
    </rPh>
    <phoneticPr fontId="6"/>
  </si>
  <si>
    <t>ふるさと納税寄付金控除額</t>
    <rPh sb="4" eb="6">
      <t>ノウゼイ</t>
    </rPh>
    <rPh sb="6" eb="9">
      <t>キフキン</t>
    </rPh>
    <rPh sb="9" eb="11">
      <t>コウジョ</t>
    </rPh>
    <rPh sb="11" eb="12">
      <t>ガク</t>
    </rPh>
    <phoneticPr fontId="6"/>
  </si>
  <si>
    <t>市政広報にあたって活用しているXのフォロワー数/市民１千人あたり</t>
    <rPh sb="0" eb="2">
      <t>シセイ</t>
    </rPh>
    <rPh sb="2" eb="4">
      <t>コウホウ</t>
    </rPh>
    <rPh sb="9" eb="11">
      <t>カツヨウ</t>
    </rPh>
    <rPh sb="22" eb="23">
      <t>スウ</t>
    </rPh>
    <rPh sb="24" eb="26">
      <t>シミン</t>
    </rPh>
    <rPh sb="27" eb="29">
      <t>センニン</t>
    </rPh>
    <phoneticPr fontId="6"/>
  </si>
  <si>
    <t>住宅地の平均地価</t>
    <rPh sb="0" eb="3">
      <t>ジュウタクチ</t>
    </rPh>
    <rPh sb="4" eb="8">
      <t>ヘイキンチカ</t>
    </rPh>
    <phoneticPr fontId="6"/>
  </si>
  <si>
    <t>自治会加入率  (％)</t>
  </si>
  <si>
    <t>社会動態数／市民1千人あたり</t>
  </si>
  <si>
    <t>昼夜間人口比率</t>
  </si>
  <si>
    <t>財政力指数</t>
  </si>
  <si>
    <t>経常収支比率（％）</t>
  </si>
  <si>
    <t>実質公債費比率（％）</t>
  </si>
  <si>
    <t>実質収支比率（％）</t>
  </si>
  <si>
    <t>普通会計の市民一人当たりの市債残高（千円）</t>
  </si>
  <si>
    <t>自主財源比率（％）</t>
  </si>
  <si>
    <t>義務的経費比率（％）</t>
  </si>
  <si>
    <t>実質赤字比率（％）</t>
  </si>
  <si>
    <t>連結実質赤字比率（％）</t>
  </si>
  <si>
    <t>将来負担比率（％）</t>
  </si>
  <si>
    <t>市職員数／市民1千人</t>
  </si>
  <si>
    <t>各種審議会に占める女性の割合（％）</t>
  </si>
  <si>
    <t>15～19歳女性の労働力率</t>
  </si>
  <si>
    <t>20～24歳女性の労働力率</t>
  </si>
  <si>
    <t>25～29歳女性の労働力率</t>
  </si>
  <si>
    <t>30～34歳女性の労働力率</t>
  </si>
  <si>
    <t>35～39歳女性の労働力率</t>
  </si>
  <si>
    <t>40～44歳女性の労働力率</t>
  </si>
  <si>
    <t>45～49歳女性の労働力率</t>
  </si>
  <si>
    <t>50～54歳女性の労働力率</t>
  </si>
  <si>
    <t>55～59歳女性の労働力率</t>
  </si>
  <si>
    <t>60～64歳女性の労働力率</t>
  </si>
  <si>
    <t>65～69歳女性の労働力率</t>
  </si>
  <si>
    <t>70歳以上女性の労働力率</t>
  </si>
  <si>
    <t>合計特殊出生率</t>
  </si>
  <si>
    <t>外国人登録者数／市民1千人</t>
  </si>
  <si>
    <t>市立中学校帰国子女数／生徒1千人</t>
  </si>
  <si>
    <t>都
市
名</t>
    <rPh sb="0" eb="6">
      <t>トシ</t>
    </rPh>
    <rPh sb="10" eb="11">
      <t>メイ</t>
    </rPh>
    <phoneticPr fontId="4"/>
  </si>
  <si>
    <t>函館市</t>
    <rPh sb="0" eb="3">
      <t>ハコダテシ</t>
    </rPh>
    <phoneticPr fontId="9"/>
  </si>
  <si>
    <t>-</t>
  </si>
  <si>
    <t>旭川市</t>
    <rPh sb="0" eb="3">
      <t>アサヒカワシ</t>
    </rPh>
    <phoneticPr fontId="9"/>
  </si>
  <si>
    <t>青森市</t>
    <rPh sb="0" eb="2">
      <t>アオモリ</t>
    </rPh>
    <rPh sb="2" eb="3">
      <t>シ</t>
    </rPh>
    <phoneticPr fontId="9"/>
  </si>
  <si>
    <t>八戸市</t>
    <rPh sb="0" eb="3">
      <t>ハチノヘシ</t>
    </rPh>
    <phoneticPr fontId="9"/>
  </si>
  <si>
    <t>盛岡市</t>
    <rPh sb="0" eb="3">
      <t>モリオカシ</t>
    </rPh>
    <phoneticPr fontId="9"/>
  </si>
  <si>
    <t>秋田市</t>
    <rPh sb="0" eb="3">
      <t>アキタシ</t>
    </rPh>
    <phoneticPr fontId="9"/>
  </si>
  <si>
    <t>山形市</t>
    <rPh sb="0" eb="2">
      <t>ヤマガタ</t>
    </rPh>
    <rPh sb="2" eb="3">
      <t>シ</t>
    </rPh>
    <phoneticPr fontId="4"/>
  </si>
  <si>
    <t>福島市</t>
    <rPh sb="0" eb="2">
      <t>フクシマ</t>
    </rPh>
    <rPh sb="2" eb="3">
      <t>シ</t>
    </rPh>
    <phoneticPr fontId="4"/>
  </si>
  <si>
    <t>郡山市</t>
    <rPh sb="0" eb="3">
      <t>コオリヤマシ</t>
    </rPh>
    <phoneticPr fontId="9"/>
  </si>
  <si>
    <t>いわき市</t>
    <rPh sb="3" eb="4">
      <t>シ</t>
    </rPh>
    <phoneticPr fontId="9"/>
  </si>
  <si>
    <t>水戸市</t>
    <rPh sb="0" eb="3">
      <t>ミトシ</t>
    </rPh>
    <phoneticPr fontId="4"/>
  </si>
  <si>
    <t>宇都宮市</t>
  </si>
  <si>
    <t>前橋市</t>
    <rPh sb="0" eb="3">
      <t>マエバシシ</t>
    </rPh>
    <phoneticPr fontId="9"/>
  </si>
  <si>
    <t>高崎市</t>
    <rPh sb="0" eb="3">
      <t>タカサキシ</t>
    </rPh>
    <phoneticPr fontId="9"/>
  </si>
  <si>
    <t>川越市</t>
    <rPh sb="0" eb="3">
      <t>カワゴエシ</t>
    </rPh>
    <phoneticPr fontId="9"/>
  </si>
  <si>
    <t>川口市</t>
    <rPh sb="0" eb="2">
      <t>カワグチ</t>
    </rPh>
    <rPh sb="2" eb="3">
      <t>シ</t>
    </rPh>
    <phoneticPr fontId="4"/>
  </si>
  <si>
    <t>越谷市</t>
    <rPh sb="0" eb="3">
      <t>コシガヤシ</t>
    </rPh>
    <phoneticPr fontId="9"/>
  </si>
  <si>
    <t>船橋市</t>
    <rPh sb="0" eb="3">
      <t>フナバシシ</t>
    </rPh>
    <phoneticPr fontId="9"/>
  </si>
  <si>
    <t>柏市</t>
    <rPh sb="0" eb="2">
      <t>カシワシ</t>
    </rPh>
    <phoneticPr fontId="9"/>
  </si>
  <si>
    <t>八王子市</t>
    <rPh sb="0" eb="4">
      <t>ハチオウジシ</t>
    </rPh>
    <phoneticPr fontId="9"/>
  </si>
  <si>
    <t>横須賀市</t>
    <rPh sb="0" eb="4">
      <t>ヨコスカシ</t>
    </rPh>
    <phoneticPr fontId="9"/>
  </si>
  <si>
    <t>富山市</t>
    <rPh sb="0" eb="3">
      <t>トヤマシ</t>
    </rPh>
    <phoneticPr fontId="9"/>
  </si>
  <si>
    <t>金沢市</t>
    <rPh sb="0" eb="2">
      <t>カナザワ</t>
    </rPh>
    <rPh sb="2" eb="3">
      <t>シ</t>
    </rPh>
    <phoneticPr fontId="9"/>
  </si>
  <si>
    <t>福井市</t>
    <rPh sb="0" eb="3">
      <t>フクイシ</t>
    </rPh>
    <phoneticPr fontId="4"/>
  </si>
  <si>
    <t>甲府市</t>
    <rPh sb="0" eb="3">
      <t>コウフシ</t>
    </rPh>
    <phoneticPr fontId="4"/>
  </si>
  <si>
    <t>長野市</t>
    <rPh sb="0" eb="3">
      <t>ナガノシ</t>
    </rPh>
    <phoneticPr fontId="9"/>
  </si>
  <si>
    <t>松本市</t>
    <rPh sb="0" eb="2">
      <t>マツモト</t>
    </rPh>
    <rPh sb="2" eb="3">
      <t>シ</t>
    </rPh>
    <phoneticPr fontId="9"/>
  </si>
  <si>
    <t>岐阜市</t>
    <rPh sb="0" eb="3">
      <t>ギフシ</t>
    </rPh>
    <phoneticPr fontId="9"/>
  </si>
  <si>
    <t>豊橋市</t>
    <rPh sb="0" eb="3">
      <t>トヨハシシ</t>
    </rPh>
    <phoneticPr fontId="9"/>
  </si>
  <si>
    <t>岡崎市</t>
    <rPh sb="0" eb="3">
      <t>オカザキシ</t>
    </rPh>
    <phoneticPr fontId="9"/>
  </si>
  <si>
    <t>一宮市</t>
    <rPh sb="0" eb="2">
      <t>イチノミヤ</t>
    </rPh>
    <rPh sb="2" eb="3">
      <t>シ</t>
    </rPh>
    <phoneticPr fontId="9"/>
  </si>
  <si>
    <t>豊田市</t>
    <rPh sb="0" eb="3">
      <t>トヨタシ</t>
    </rPh>
    <phoneticPr fontId="9"/>
  </si>
  <si>
    <t>大津市</t>
    <rPh sb="0" eb="3">
      <t>オオツシ</t>
    </rPh>
    <phoneticPr fontId="9"/>
  </si>
  <si>
    <t>豊中市</t>
    <rPh sb="0" eb="3">
      <t>トヨナカシ</t>
    </rPh>
    <phoneticPr fontId="9"/>
  </si>
  <si>
    <t>吹田市</t>
    <rPh sb="0" eb="3">
      <t>スイタシ</t>
    </rPh>
    <phoneticPr fontId="4"/>
  </si>
  <si>
    <t>--</t>
  </si>
  <si>
    <t>高槻市</t>
    <rPh sb="0" eb="3">
      <t>タカツキシ</t>
    </rPh>
    <phoneticPr fontId="9"/>
  </si>
  <si>
    <t>枚方市</t>
    <rPh sb="0" eb="2">
      <t>ヒラカタ</t>
    </rPh>
    <rPh sb="2" eb="3">
      <t>シ</t>
    </rPh>
    <phoneticPr fontId="9"/>
  </si>
  <si>
    <t>八　　 尾   　市</t>
    <rPh sb="0" eb="1">
      <t>ハチ</t>
    </rPh>
    <rPh sb="4" eb="5">
      <t>オ</t>
    </rPh>
    <rPh sb="9" eb="10">
      <t>シ</t>
    </rPh>
    <phoneticPr fontId="4"/>
  </si>
  <si>
    <t>寝屋川市</t>
    <rPh sb="0" eb="4">
      <t>ネヤガワシ</t>
    </rPh>
    <phoneticPr fontId="9"/>
  </si>
  <si>
    <t>東大阪市</t>
    <rPh sb="0" eb="4">
      <t>ヒガシオオサカシ</t>
    </rPh>
    <phoneticPr fontId="9"/>
  </si>
  <si>
    <t>姫路市</t>
    <rPh sb="0" eb="3">
      <t>ヒメジシ</t>
    </rPh>
    <phoneticPr fontId="9"/>
  </si>
  <si>
    <t>尼崎市</t>
    <rPh sb="0" eb="3">
      <t>アマガサキシ</t>
    </rPh>
    <phoneticPr fontId="9"/>
  </si>
  <si>
    <t>明石市</t>
    <rPh sb="0" eb="3">
      <t>アカシシ</t>
    </rPh>
    <phoneticPr fontId="4"/>
  </si>
  <si>
    <t>西宮市</t>
    <rPh sb="0" eb="3">
      <t>ニシノミヤシ</t>
    </rPh>
    <phoneticPr fontId="9"/>
  </si>
  <si>
    <t>奈良市</t>
    <rPh sb="0" eb="3">
      <t>ナラシ</t>
    </rPh>
    <phoneticPr fontId="9"/>
  </si>
  <si>
    <t>和歌山市</t>
    <rPh sb="0" eb="4">
      <t>ワカヤマシ</t>
    </rPh>
    <phoneticPr fontId="9"/>
  </si>
  <si>
    <t>鳥取市</t>
    <rPh sb="0" eb="2">
      <t>トットリ</t>
    </rPh>
    <rPh sb="2" eb="3">
      <t>シ</t>
    </rPh>
    <phoneticPr fontId="4"/>
  </si>
  <si>
    <t>松江市</t>
    <rPh sb="0" eb="3">
      <t>マツエシ</t>
    </rPh>
    <phoneticPr fontId="4"/>
  </si>
  <si>
    <t>倉敷市</t>
    <rPh sb="0" eb="3">
      <t>クラシキシ</t>
    </rPh>
    <phoneticPr fontId="9"/>
  </si>
  <si>
    <t>呉市</t>
    <rPh sb="0" eb="2">
      <t>クレシ</t>
    </rPh>
    <phoneticPr fontId="9"/>
  </si>
  <si>
    <t>福山市</t>
    <rPh sb="0" eb="3">
      <t>フクヤマシ</t>
    </rPh>
    <phoneticPr fontId="9"/>
  </si>
  <si>
    <t>下関市</t>
    <rPh sb="0" eb="3">
      <t>シモノセキシ</t>
    </rPh>
    <phoneticPr fontId="9"/>
  </si>
  <si>
    <t>高松市</t>
    <rPh sb="0" eb="3">
      <t>タカマツシ</t>
    </rPh>
    <phoneticPr fontId="9"/>
  </si>
  <si>
    <t>松山市</t>
    <rPh sb="0" eb="3">
      <t>マツヤマシ</t>
    </rPh>
    <phoneticPr fontId="9"/>
  </si>
  <si>
    <t>高知市</t>
    <rPh sb="0" eb="3">
      <t>コウチシ</t>
    </rPh>
    <phoneticPr fontId="9"/>
  </si>
  <si>
    <t>久留米市</t>
    <rPh sb="0" eb="4">
      <t>クルメシ</t>
    </rPh>
    <phoneticPr fontId="9"/>
  </si>
  <si>
    <t>長崎市</t>
    <rPh sb="0" eb="3">
      <t>ナガサキシ</t>
    </rPh>
    <phoneticPr fontId="9"/>
  </si>
  <si>
    <t>佐世保市</t>
    <rPh sb="0" eb="4">
      <t>サセボシ</t>
    </rPh>
    <phoneticPr fontId="9"/>
  </si>
  <si>
    <t>大分市</t>
    <rPh sb="0" eb="3">
      <t>オオイタシ</t>
    </rPh>
    <phoneticPr fontId="9"/>
  </si>
  <si>
    <t>宮崎市</t>
    <rPh sb="0" eb="2">
      <t>ミヤザキ</t>
    </rPh>
    <rPh sb="2" eb="3">
      <t>シ</t>
    </rPh>
    <phoneticPr fontId="9"/>
  </si>
  <si>
    <t>鹿児島市</t>
    <rPh sb="0" eb="3">
      <t>カゴシマ</t>
    </rPh>
    <rPh sb="3" eb="4">
      <t>シ</t>
    </rPh>
    <phoneticPr fontId="9"/>
  </si>
  <si>
    <t>那覇市</t>
    <rPh sb="0" eb="3">
      <t>ナハシ</t>
    </rPh>
    <phoneticPr fontId="9"/>
  </si>
  <si>
    <t>平均</t>
    <rPh sb="0" eb="2">
      <t>ヘイキン</t>
    </rPh>
    <phoneticPr fontId="4"/>
  </si>
  <si>
    <t>標準偏差</t>
    <rPh sb="0" eb="2">
      <t>ヒョウジュン</t>
    </rPh>
    <rPh sb="2" eb="4">
      <t>ヘンサ</t>
    </rPh>
    <phoneticPr fontId="4"/>
  </si>
  <si>
    <t>本市偏差値</t>
    <rPh sb="0" eb="2">
      <t>ホンシ</t>
    </rPh>
    <rPh sb="2" eb="5">
      <t>ヘンサチ</t>
    </rPh>
    <phoneticPr fontId="4"/>
  </si>
  <si>
    <t>－</t>
  </si>
  <si>
    <t>グループ化</t>
    <rPh sb="4" eb="5">
      <t>カ</t>
    </rPh>
    <phoneticPr fontId="4"/>
  </si>
  <si>
    <t>G化基本施策別</t>
    <rPh sb="1" eb="2">
      <t>カ</t>
    </rPh>
    <rPh sb="2" eb="4">
      <t>キホン</t>
    </rPh>
    <rPh sb="4" eb="5">
      <t>セ</t>
    </rPh>
    <rPh sb="5" eb="6">
      <t>サク</t>
    </rPh>
    <rPh sb="6" eb="7">
      <t>ベツ</t>
    </rPh>
    <phoneticPr fontId="4"/>
  </si>
  <si>
    <t>G化政策の柱</t>
    <rPh sb="1" eb="2">
      <t>カ</t>
    </rPh>
    <rPh sb="2" eb="4">
      <t>セイサク</t>
    </rPh>
    <rPh sb="5" eb="6">
      <t>ハシラ</t>
    </rPh>
    <phoneticPr fontId="4"/>
  </si>
  <si>
    <t>施策の柱別</t>
    <rPh sb="0" eb="2">
      <t>シサク</t>
    </rPh>
    <rPh sb="3" eb="4">
      <t>ハシラ</t>
    </rPh>
    <rPh sb="4" eb="5">
      <t>ベツ</t>
    </rPh>
    <phoneticPr fontId="4"/>
  </si>
  <si>
    <t>基本施策別</t>
    <rPh sb="0" eb="2">
      <t>キホン</t>
    </rPh>
    <rPh sb="2" eb="4">
      <t>シサク</t>
    </rPh>
    <rPh sb="4" eb="5">
      <t>ベツ</t>
    </rPh>
    <phoneticPr fontId="4"/>
  </si>
  <si>
    <t>Ⅳ　市民の豊かな暮らしを支える活気と活力のある社会を築くために</t>
    <phoneticPr fontId="4"/>
  </si>
  <si>
    <t>Ⅴ　都市のさまざまな活動を支える都市基盤の機能と質を高めるために</t>
    <phoneticPr fontId="4"/>
  </si>
  <si>
    <t>Ⅵ　持続的発展が可能な都市の自治基盤を確立するために</t>
    <phoneticPr fontId="4"/>
  </si>
  <si>
    <t>14　良好な水と緑の環境を創出する</t>
    <phoneticPr fontId="4"/>
  </si>
  <si>
    <t>15　上下水道サービスの質を高める</t>
    <phoneticPr fontId="4"/>
  </si>
  <si>
    <t>16　快適な住環境を創出する</t>
    <phoneticPr fontId="4"/>
  </si>
  <si>
    <t>１7　地域産業の創造性・発展性を高める</t>
    <phoneticPr fontId="4"/>
  </si>
  <si>
    <t>18　商工業の活力を高める</t>
    <phoneticPr fontId="4"/>
  </si>
  <si>
    <t>19　農林業の付加価値を高める</t>
    <phoneticPr fontId="4"/>
  </si>
  <si>
    <t>20　魅力ある観光と交流を創出する</t>
    <phoneticPr fontId="4"/>
  </si>
  <si>
    <t>2１　機能的で魅力のある都市空間を形成する</t>
    <phoneticPr fontId="4"/>
  </si>
  <si>
    <t>22　円滑で利便性の高い総合的な交通体系を確立する</t>
    <phoneticPr fontId="4"/>
  </si>
  <si>
    <t>高度情報化の恩恵を享受できる環境づくりを推進する</t>
    <phoneticPr fontId="4"/>
  </si>
  <si>
    <t>23　市民が主役のまちづくりを推進する</t>
    <phoneticPr fontId="4"/>
  </si>
  <si>
    <t>24　行政経営基盤を強化する</t>
    <phoneticPr fontId="4"/>
  </si>
  <si>
    <t>25　市民の相互理解と共生のこころを育む</t>
    <phoneticPr fontId="4"/>
  </si>
  <si>
    <t>出典：一般社団法人地方行財政調査会「中核市の行政水準に関する調べ(2025年10月27日発行)」</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</si>
</sst>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_ "/>
    <numFmt numFmtId="177" formatCode="0.0_ "/>
    <numFmt numFmtId="178" formatCode="\(0\)"/>
    <numFmt numFmtId="179" formatCode="0.00_);[Red]\(0.00\)"/>
    <numFmt numFmtId="180" formatCode="#,##0.0_);[Red]\(#,##0.0\)"/>
    <numFmt numFmtId="181" formatCode="#,##0_);[Red]\(#,##0\)"/>
    <numFmt numFmtId="182" formatCode="#,##0.00_ "/>
    <numFmt numFmtId="183" formatCode="#,##0.00_);[Red]\(#,##0.00\)"/>
    <numFmt numFmtId="184" formatCode="0.000_);[Red]\(0.000\)"/>
    <numFmt numFmtId="185" formatCode="#,##0_ ;[Red]\-#,##0\ "/>
    <numFmt numFmtId="186" formatCode="0.0_);[Red]\(0.0\)"/>
    <numFmt numFmtId="187" formatCode="#,##0.00_ ;[Red]\-#,##0.00\ "/>
    <numFmt numFmtId="188" formatCode="#,##0.0_ ;[Red]\-#,##0.0\ "/>
    <numFmt numFmtId="189" formatCode="#,##0.00;&quot;△ &quot;#,##0.00"/>
    <numFmt numFmtId="190" formatCode="0.0;&quot;△ &quot;0.0"/>
    <numFmt numFmtId="191" formatCode="#,##0.0;[Red]&quot;¥&quot;\!\-#,##0.0"/>
  </numFmts>
  <fonts count="11" x14ac:knownFonts="1">
    <font>
      <sz val="11"/>
      <color theme="1"/>
      <name val="ＭＳ Ｐゴシック"/>
      <family val="2"/>
      <charset val="128"/>
    </font>
    <font>
      <sz val="11"/>
      <name val="ＭＳ Ｐ明朝"/>
      <family val="1"/>
      <charset val="128"/>
    </font>
    <font>
      <sz val="9"/>
      <name val="ＭＳ Ｐ明朝"/>
      <family val="1"/>
      <charset val="128"/>
    </font>
    <font>
      <sz val="6"/>
      <name val="ＭＳ Ｐゴシック"/>
      <family val="2"/>
      <charset val="128"/>
    </font>
    <font>
      <sz val="6"/>
      <name val="ＭＳ Ｐ明朝"/>
      <family val="1"/>
      <charset val="128"/>
    </font>
    <font>
      <sz val="10"/>
      <name val="ＭＳ Ｐ明朝"/>
      <family val="1"/>
      <charset val="128"/>
    </font>
    <font>
      <sz val="11"/>
      <color theme="1"/>
      <name val="ＭＳ Ｐゴシック"/>
      <family val="3"/>
      <charset val="128"/>
    </font>
    <font>
      <sz val="8"/>
      <name val="ＭＳ Ｐ明朝"/>
      <family val="1"/>
      <charset val="128"/>
    </font>
    <font>
      <b/>
      <sz val="12"/>
      <name val="ＭＳ 明朝"/>
      <family val="1"/>
      <charset val="128"/>
    </font>
    <font>
      <sz val="9"/>
      <name val="ＭＳ 明朝"/>
      <family val="1"/>
      <charset val="128"/>
    </font>
    <font>
      <sz val="9"/>
      <name val="ＭＳ Ｐゴシック"/>
      <family val="3"/>
      <charset val="128"/>
    </font>
  </fonts>
  <fills count="4">
    <fill>
      <patternFill patternType="none"/>
    </fill>
    <fill>
      <patternFill patternType="gray125"/>
    </fill>
    <fill>
      <patternFill patternType="solid">
        <fgColor rgb="FFCCCCFF"/>
        <bgColor indexed="64"/>
      </patternFill>
    </fill>
    <fill>
      <patternFill patternType="solid">
        <fgColor theme="7" tint="0.79998168889431442"/>
        <bgColor indexed="64"/>
      </patternFill>
    </fill>
  </fills>
  <borders count="25">
    <border>
      <left/>
      <right/>
      <top/>
      <bottom/>
      <diagonal/>
    </border>
    <border>
      <left/>
      <right style="thin">
        <color indexed="64"/>
      </right>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top/>
      <bottom style="double">
        <color auto="1"/>
      </bottom>
      <diagonal/>
    </border>
    <border>
      <left/>
      <right style="hair">
        <color auto="1"/>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right/>
      <top style="double">
        <color auto="1"/>
      </top>
      <bottom/>
      <diagonal/>
    </border>
    <border>
      <left style="hair">
        <color auto="1"/>
      </left>
      <right style="hair">
        <color auto="1"/>
      </right>
      <top style="double">
        <color auto="1"/>
      </top>
      <bottom style="hair">
        <color auto="1"/>
      </bottom>
      <diagonal/>
    </border>
    <border>
      <left style="hair">
        <color auto="1"/>
      </left>
      <right style="thin">
        <color auto="1"/>
      </right>
      <top style="double">
        <color auto="1"/>
      </top>
      <bottom style="hair">
        <color auto="1"/>
      </bottom>
      <diagonal/>
    </border>
    <border>
      <left style="thin">
        <color indexed="64"/>
      </left>
      <right/>
      <top/>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indexed="64"/>
      </left>
      <right style="hair">
        <color indexed="64"/>
      </right>
      <top/>
      <bottom style="hair">
        <color indexed="64"/>
      </bottom>
      <diagonal/>
    </border>
    <border>
      <left style="hair">
        <color auto="1"/>
      </left>
      <right style="hair">
        <color auto="1"/>
      </right>
      <top style="hair">
        <color auto="1"/>
      </top>
      <bottom/>
      <diagonal/>
    </border>
    <border>
      <left style="hair">
        <color indexed="64"/>
      </left>
      <right/>
      <top/>
      <bottom/>
      <diagonal/>
    </border>
    <border>
      <left/>
      <right style="hair">
        <color indexed="64"/>
      </right>
      <top/>
      <bottom/>
      <diagonal/>
    </border>
  </borders>
  <cellStyleXfs count="5">
    <xf numFmtId="0" fontId="0" fillId="0" borderId="0">
      <alignment vertical="center"/>
    </xf>
    <xf numFmtId="0" fontId="1" fillId="0" borderId="0"/>
    <xf numFmtId="6" fontId="1" fillId="0" borderId="0" applyFont="0" applyFill="0" applyBorder="0" applyAlignment="0" applyProtection="0"/>
    <xf numFmtId="0" fontId="1" fillId="0" borderId="0"/>
    <xf numFmtId="38" fontId="1" fillId="0" borderId="0" applyFont="0" applyFill="0" applyBorder="0" applyAlignment="0" applyProtection="0"/>
  </cellStyleXfs>
  <cellXfs count="186">
    <xf numFmtId="0" fontId="0" fillId="0" borderId="0" xfId="0">
      <alignment vertical="center"/>
    </xf>
    <xf numFmtId="0" fontId="5" fillId="0" borderId="0" xfId="1" applyFont="1" applyFill="1" applyAlignment="1">
      <alignment vertical="center"/>
    </xf>
    <xf numFmtId="0" fontId="1" fillId="0" borderId="0" xfId="1" applyFont="1" applyFill="1" applyBorder="1" applyAlignment="1">
      <alignment horizontal="left" vertical="center"/>
    </xf>
    <xf numFmtId="0" fontId="5" fillId="0" borderId="0" xfId="1" applyFont="1" applyFill="1" applyAlignment="1">
      <alignment horizontal="left" vertical="center" wrapText="1"/>
    </xf>
    <xf numFmtId="0" fontId="2" fillId="0" borderId="11" xfId="1" applyFont="1" applyFill="1" applyBorder="1" applyAlignment="1">
      <alignment horizontal="distributed" vertical="center"/>
    </xf>
    <xf numFmtId="177" fontId="2" fillId="0" borderId="12" xfId="0" applyNumberFormat="1" applyFont="1" applyBorder="1" applyAlignment="1">
      <alignment horizontal="right" vertical="center"/>
    </xf>
    <xf numFmtId="178" fontId="2" fillId="0" borderId="12" xfId="0" applyNumberFormat="1" applyFont="1" applyBorder="1" applyAlignment="1">
      <alignment horizontal="right" vertical="center" shrinkToFit="1"/>
    </xf>
    <xf numFmtId="40" fontId="2" fillId="0" borderId="12" xfId="4" applyNumberFormat="1" applyFont="1" applyFill="1" applyBorder="1" applyAlignment="1">
      <alignment horizontal="right" vertical="center"/>
    </xf>
    <xf numFmtId="178" fontId="2" fillId="0" borderId="12" xfId="0" applyNumberFormat="1" applyFont="1" applyBorder="1" applyAlignment="1">
      <alignment horizontal="right" vertical="center"/>
    </xf>
    <xf numFmtId="2" fontId="2" fillId="0" borderId="12" xfId="0" applyNumberFormat="1" applyFont="1" applyBorder="1" applyAlignment="1">
      <alignment horizontal="right" vertical="center"/>
    </xf>
    <xf numFmtId="3" fontId="2" fillId="0" borderId="12" xfId="0" applyNumberFormat="1" applyFont="1" applyBorder="1" applyAlignment="1">
      <alignment horizontal="right" vertical="center"/>
    </xf>
    <xf numFmtId="179" fontId="2" fillId="0" borderId="12" xfId="0" applyNumberFormat="1" applyFont="1" applyBorder="1" applyAlignment="1">
      <alignment horizontal="right" vertical="center"/>
    </xf>
    <xf numFmtId="180" fontId="2" fillId="0" borderId="12" xfId="0" applyNumberFormat="1" applyFont="1" applyBorder="1" applyAlignment="1">
      <alignment horizontal="right" vertical="center"/>
    </xf>
    <xf numFmtId="40" fontId="2" fillId="0" borderId="12" xfId="0" applyNumberFormat="1" applyFont="1" applyBorder="1" applyAlignment="1">
      <alignment horizontal="right" vertical="center"/>
    </xf>
    <xf numFmtId="181" fontId="2" fillId="0" borderId="12" xfId="0" applyNumberFormat="1" applyFont="1" applyBorder="1" applyAlignment="1">
      <alignment horizontal="center" vertical="center"/>
    </xf>
    <xf numFmtId="181" fontId="2" fillId="0" borderId="12" xfId="0" applyNumberFormat="1" applyFont="1" applyBorder="1" applyAlignment="1">
      <alignment horizontal="right" vertical="center"/>
    </xf>
    <xf numFmtId="182" fontId="2" fillId="0" borderId="12" xfId="0" applyNumberFormat="1" applyFont="1" applyBorder="1" applyAlignment="1">
      <alignment horizontal="right" vertical="center"/>
    </xf>
    <xf numFmtId="183" fontId="2" fillId="0" borderId="12" xfId="0" applyNumberFormat="1" applyFont="1" applyBorder="1" applyAlignment="1">
      <alignment horizontal="right" vertical="center"/>
    </xf>
    <xf numFmtId="38" fontId="2" fillId="0" borderId="12" xfId="0" applyNumberFormat="1" applyFont="1" applyBorder="1" applyAlignment="1">
      <alignment horizontal="right" vertical="center"/>
    </xf>
    <xf numFmtId="184" fontId="2" fillId="0" borderId="12" xfId="0" applyNumberFormat="1" applyFont="1" applyBorder="1" applyAlignment="1">
      <alignment horizontal="right" vertical="center"/>
    </xf>
    <xf numFmtId="185" fontId="2" fillId="0" borderId="12" xfId="0" applyNumberFormat="1" applyFont="1" applyBorder="1" applyAlignment="1">
      <alignment horizontal="right" vertical="center"/>
    </xf>
    <xf numFmtId="186" fontId="2" fillId="0" borderId="12" xfId="0" applyNumberFormat="1" applyFont="1" applyBorder="1" applyAlignment="1">
      <alignment horizontal="right" vertical="center"/>
    </xf>
    <xf numFmtId="187" fontId="2" fillId="0" borderId="12" xfId="0" applyNumberFormat="1" applyFont="1" applyBorder="1" applyAlignment="1">
      <alignment horizontal="right" vertical="center"/>
    </xf>
    <xf numFmtId="187" fontId="2" fillId="0" borderId="12" xfId="4" applyNumberFormat="1" applyFont="1" applyFill="1" applyBorder="1" applyAlignment="1">
      <alignment horizontal="right" vertical="center"/>
    </xf>
    <xf numFmtId="188" fontId="2" fillId="0" borderId="12" xfId="4" applyNumberFormat="1" applyFont="1" applyFill="1" applyBorder="1" applyAlignment="1">
      <alignment horizontal="right" vertical="center"/>
    </xf>
    <xf numFmtId="185" fontId="2" fillId="0" borderId="12" xfId="4" applyNumberFormat="1" applyFont="1" applyFill="1" applyBorder="1" applyAlignment="1">
      <alignment horizontal="right" vertical="center"/>
    </xf>
    <xf numFmtId="189" fontId="2" fillId="0" borderId="12" xfId="4" applyNumberFormat="1" applyFont="1" applyFill="1" applyBorder="1" applyAlignment="1">
      <alignment horizontal="right" vertical="center"/>
    </xf>
    <xf numFmtId="178" fontId="2" fillId="0" borderId="13" xfId="0" applyNumberFormat="1" applyFont="1" applyBorder="1" applyAlignment="1">
      <alignment horizontal="right" vertical="center"/>
    </xf>
    <xf numFmtId="0" fontId="5" fillId="0" borderId="0" xfId="1" applyFont="1" applyFill="1" applyAlignment="1">
      <alignment horizontal="right" vertical="center"/>
    </xf>
    <xf numFmtId="0" fontId="2" fillId="0" borderId="0" xfId="1" applyFont="1" applyFill="1" applyBorder="1" applyAlignment="1">
      <alignment horizontal="distributed" vertical="center" wrapText="1"/>
    </xf>
    <xf numFmtId="177" fontId="2" fillId="0" borderId="15" xfId="0" applyNumberFormat="1" applyFont="1" applyBorder="1" applyAlignment="1">
      <alignment horizontal="right" vertical="center"/>
    </xf>
    <xf numFmtId="178" fontId="2" fillId="0" borderId="15" xfId="0" applyNumberFormat="1" applyFont="1" applyBorder="1" applyAlignment="1">
      <alignment horizontal="right" vertical="center" shrinkToFit="1"/>
    </xf>
    <xf numFmtId="40" fontId="2" fillId="0" borderId="15" xfId="4" applyNumberFormat="1" applyFont="1" applyFill="1" applyBorder="1" applyAlignment="1">
      <alignment horizontal="right" vertical="center"/>
    </xf>
    <xf numFmtId="178" fontId="2" fillId="0" borderId="15" xfId="0" applyNumberFormat="1" applyFont="1" applyBorder="1" applyAlignment="1">
      <alignment horizontal="right" vertical="center"/>
    </xf>
    <xf numFmtId="2" fontId="2" fillId="0" borderId="15" xfId="0" applyNumberFormat="1" applyFont="1" applyBorder="1" applyAlignment="1">
      <alignment horizontal="right" vertical="center"/>
    </xf>
    <xf numFmtId="3" fontId="2" fillId="0" borderId="15" xfId="0" applyNumberFormat="1" applyFont="1" applyBorder="1" applyAlignment="1">
      <alignment horizontal="right" vertical="center"/>
    </xf>
    <xf numFmtId="179" fontId="2" fillId="0" borderId="15" xfId="0" applyNumberFormat="1" applyFont="1" applyBorder="1" applyAlignment="1">
      <alignment horizontal="right" vertical="center"/>
    </xf>
    <xf numFmtId="180" fontId="2" fillId="0" borderId="15" xfId="0" applyNumberFormat="1" applyFont="1" applyBorder="1" applyAlignment="1">
      <alignment horizontal="right" vertical="center"/>
    </xf>
    <xf numFmtId="40" fontId="2" fillId="0" borderId="15" xfId="0" applyNumberFormat="1" applyFont="1" applyBorder="1" applyAlignment="1">
      <alignment horizontal="right" vertical="center"/>
    </xf>
    <xf numFmtId="181" fontId="2" fillId="0" borderId="15" xfId="0" applyNumberFormat="1" applyFont="1" applyBorder="1" applyAlignment="1">
      <alignment horizontal="center" vertical="center"/>
    </xf>
    <xf numFmtId="181" fontId="2" fillId="0" borderId="15" xfId="0" applyNumberFormat="1" applyFont="1" applyBorder="1" applyAlignment="1">
      <alignment horizontal="right" vertical="center"/>
    </xf>
    <xf numFmtId="182" fontId="2" fillId="0" borderId="15" xfId="0" applyNumberFormat="1" applyFont="1" applyBorder="1" applyAlignment="1">
      <alignment horizontal="right" vertical="center"/>
    </xf>
    <xf numFmtId="183" fontId="2" fillId="0" borderId="15" xfId="0" applyNumberFormat="1" applyFont="1" applyBorder="1" applyAlignment="1">
      <alignment horizontal="right" vertical="center"/>
    </xf>
    <xf numFmtId="38" fontId="2" fillId="0" borderId="15" xfId="0" applyNumberFormat="1" applyFont="1" applyBorder="1" applyAlignment="1">
      <alignment horizontal="right" vertical="center"/>
    </xf>
    <xf numFmtId="184" fontId="2" fillId="0" borderId="15" xfId="0" applyNumberFormat="1" applyFont="1" applyBorder="1" applyAlignment="1">
      <alignment horizontal="right" vertical="center"/>
    </xf>
    <xf numFmtId="185" fontId="2" fillId="0" borderId="15" xfId="0" applyNumberFormat="1" applyFont="1" applyBorder="1" applyAlignment="1">
      <alignment horizontal="right" vertical="center"/>
    </xf>
    <xf numFmtId="186" fontId="2" fillId="0" borderId="15" xfId="0" applyNumberFormat="1" applyFont="1" applyBorder="1" applyAlignment="1">
      <alignment horizontal="right" vertical="center"/>
    </xf>
    <xf numFmtId="187" fontId="2" fillId="0" borderId="15" xfId="0" applyNumberFormat="1" applyFont="1" applyBorder="1" applyAlignment="1">
      <alignment horizontal="right" vertical="center"/>
    </xf>
    <xf numFmtId="187" fontId="2" fillId="0" borderId="15" xfId="4" applyNumberFormat="1" applyFont="1" applyFill="1" applyBorder="1" applyAlignment="1">
      <alignment horizontal="right" vertical="center"/>
    </xf>
    <xf numFmtId="188" fontId="2" fillId="0" borderId="15" xfId="4" applyNumberFormat="1" applyFont="1" applyFill="1" applyBorder="1" applyAlignment="1">
      <alignment horizontal="right" vertical="center"/>
    </xf>
    <xf numFmtId="185" fontId="2" fillId="0" borderId="15" xfId="4" applyNumberFormat="1" applyFont="1" applyFill="1" applyBorder="1" applyAlignment="1">
      <alignment horizontal="right" vertical="center"/>
    </xf>
    <xf numFmtId="189" fontId="2" fillId="0" borderId="15" xfId="4" applyNumberFormat="1" applyFont="1" applyFill="1" applyBorder="1" applyAlignment="1">
      <alignment horizontal="right" vertical="center"/>
    </xf>
    <xf numFmtId="178" fontId="2" fillId="0" borderId="16" xfId="0" applyNumberFormat="1" applyFont="1" applyBorder="1" applyAlignment="1">
      <alignment horizontal="right" vertical="center"/>
    </xf>
    <xf numFmtId="0" fontId="2" fillId="0" borderId="0" xfId="1" applyFont="1" applyFill="1" applyBorder="1" applyAlignment="1">
      <alignment horizontal="distributed" vertical="center"/>
    </xf>
    <xf numFmtId="0" fontId="10" fillId="0" borderId="0" xfId="1" applyFont="1" applyFill="1" applyAlignment="1">
      <alignment horizontal="right" vertical="center"/>
    </xf>
    <xf numFmtId="2" fontId="2" fillId="0" borderId="15" xfId="0" quotePrefix="1" applyNumberFormat="1" applyFont="1" applyBorder="1" applyAlignment="1">
      <alignment horizontal="right" vertical="center"/>
    </xf>
    <xf numFmtId="0" fontId="2" fillId="3" borderId="0" xfId="1" applyFont="1" applyFill="1" applyBorder="1" applyAlignment="1">
      <alignment horizontal="distributed" vertical="center"/>
    </xf>
    <xf numFmtId="177" fontId="2" fillId="3" borderId="15" xfId="0" applyNumberFormat="1" applyFont="1" applyFill="1" applyBorder="1" applyAlignment="1">
      <alignment horizontal="right" vertical="center"/>
    </xf>
    <xf numFmtId="178" fontId="2" fillId="3" borderId="15" xfId="0" applyNumberFormat="1" applyFont="1" applyFill="1" applyBorder="1" applyAlignment="1">
      <alignment horizontal="right" vertical="center" shrinkToFit="1"/>
    </xf>
    <xf numFmtId="40" fontId="2" fillId="3" borderId="15" xfId="4" applyNumberFormat="1" applyFont="1" applyFill="1" applyBorder="1" applyAlignment="1">
      <alignment horizontal="right" vertical="center"/>
    </xf>
    <xf numFmtId="178" fontId="2" fillId="3" borderId="15" xfId="0" applyNumberFormat="1" applyFont="1" applyFill="1" applyBorder="1" applyAlignment="1">
      <alignment horizontal="right" vertical="center"/>
    </xf>
    <xf numFmtId="2" fontId="2" fillId="3" borderId="15" xfId="0" applyNumberFormat="1" applyFont="1" applyFill="1" applyBorder="1" applyAlignment="1">
      <alignment horizontal="right" vertical="center"/>
    </xf>
    <xf numFmtId="3" fontId="2" fillId="3" borderId="15" xfId="0" applyNumberFormat="1" applyFont="1" applyFill="1" applyBorder="1" applyAlignment="1">
      <alignment horizontal="right" vertical="center"/>
    </xf>
    <xf numFmtId="179" fontId="2" fillId="3" borderId="15" xfId="0" applyNumberFormat="1" applyFont="1" applyFill="1" applyBorder="1" applyAlignment="1">
      <alignment horizontal="right" vertical="center"/>
    </xf>
    <xf numFmtId="180" fontId="2" fillId="3" borderId="15" xfId="0" applyNumberFormat="1" applyFont="1" applyFill="1" applyBorder="1" applyAlignment="1">
      <alignment horizontal="right" vertical="center"/>
    </xf>
    <xf numFmtId="40" fontId="2" fillId="3" borderId="15" xfId="0" applyNumberFormat="1" applyFont="1" applyFill="1" applyBorder="1" applyAlignment="1">
      <alignment horizontal="right" vertical="center"/>
    </xf>
    <xf numFmtId="181" fontId="2" fillId="3" borderId="15" xfId="0" applyNumberFormat="1" applyFont="1" applyFill="1" applyBorder="1" applyAlignment="1">
      <alignment horizontal="center" vertical="center"/>
    </xf>
    <xf numFmtId="181" fontId="2" fillId="3" borderId="15" xfId="0" applyNumberFormat="1" applyFont="1" applyFill="1" applyBorder="1" applyAlignment="1">
      <alignment horizontal="right" vertical="center"/>
    </xf>
    <xf numFmtId="182" fontId="2" fillId="3" borderId="15" xfId="0" applyNumberFormat="1" applyFont="1" applyFill="1" applyBorder="1" applyAlignment="1">
      <alignment horizontal="right" vertical="center"/>
    </xf>
    <xf numFmtId="183" fontId="2" fillId="3" borderId="15" xfId="0" applyNumberFormat="1" applyFont="1" applyFill="1" applyBorder="1" applyAlignment="1">
      <alignment horizontal="right" vertical="center"/>
    </xf>
    <xf numFmtId="38" fontId="2" fillId="3" borderId="15" xfId="0" applyNumberFormat="1" applyFont="1" applyFill="1" applyBorder="1" applyAlignment="1">
      <alignment horizontal="right" vertical="center"/>
    </xf>
    <xf numFmtId="184" fontId="2" fillId="3" borderId="15" xfId="0" applyNumberFormat="1" applyFont="1" applyFill="1" applyBorder="1" applyAlignment="1">
      <alignment horizontal="right" vertical="center"/>
    </xf>
    <xf numFmtId="185" fontId="2" fillId="3" borderId="15" xfId="0" applyNumberFormat="1" applyFont="1" applyFill="1" applyBorder="1" applyAlignment="1">
      <alignment horizontal="right" vertical="center"/>
    </xf>
    <xf numFmtId="186" fontId="2" fillId="3" borderId="15" xfId="0" applyNumberFormat="1" applyFont="1" applyFill="1" applyBorder="1" applyAlignment="1">
      <alignment horizontal="right" vertical="center"/>
    </xf>
    <xf numFmtId="187" fontId="2" fillId="3" borderId="15" xfId="0" applyNumberFormat="1" applyFont="1" applyFill="1" applyBorder="1" applyAlignment="1">
      <alignment horizontal="right" vertical="center"/>
    </xf>
    <xf numFmtId="187" fontId="2" fillId="3" borderId="15" xfId="4" applyNumberFormat="1" applyFont="1" applyFill="1" applyBorder="1" applyAlignment="1">
      <alignment horizontal="right" vertical="center"/>
    </xf>
    <xf numFmtId="188" fontId="2" fillId="3" borderId="15" xfId="4" applyNumberFormat="1" applyFont="1" applyFill="1" applyBorder="1" applyAlignment="1">
      <alignment horizontal="right" vertical="center"/>
    </xf>
    <xf numFmtId="185" fontId="2" fillId="3" borderId="15" xfId="4" applyNumberFormat="1" applyFont="1" applyFill="1" applyBorder="1" applyAlignment="1">
      <alignment horizontal="right" vertical="center"/>
    </xf>
    <xf numFmtId="189" fontId="2" fillId="3" borderId="15" xfId="4" applyNumberFormat="1" applyFont="1" applyFill="1" applyBorder="1" applyAlignment="1">
      <alignment horizontal="right" vertical="center"/>
    </xf>
    <xf numFmtId="178" fontId="2" fillId="3" borderId="16" xfId="0" applyNumberFormat="1" applyFont="1" applyFill="1" applyBorder="1" applyAlignment="1">
      <alignment horizontal="right" vertical="center"/>
    </xf>
    <xf numFmtId="184" fontId="2" fillId="0" borderId="15" xfId="0" quotePrefix="1" applyNumberFormat="1" applyFont="1" applyBorder="1" applyAlignment="1">
      <alignment horizontal="right" vertical="center"/>
    </xf>
    <xf numFmtId="178" fontId="2" fillId="0" borderId="15" xfId="0" quotePrefix="1" applyNumberFormat="1" applyFont="1" applyBorder="1" applyAlignment="1">
      <alignment horizontal="right" vertical="center"/>
    </xf>
    <xf numFmtId="0" fontId="2" fillId="0" borderId="0" xfId="1" applyFont="1" applyFill="1" applyBorder="1" applyAlignment="1">
      <alignment vertical="center"/>
    </xf>
    <xf numFmtId="190" fontId="2" fillId="0" borderId="15" xfId="0" applyNumberFormat="1" applyFont="1" applyBorder="1" applyAlignment="1">
      <alignment horizontal="right" vertical="center"/>
    </xf>
    <xf numFmtId="0" fontId="2" fillId="0" borderId="18" xfId="1" applyFont="1" applyFill="1" applyBorder="1" applyAlignment="1">
      <alignment horizontal="distributed" vertical="center"/>
    </xf>
    <xf numFmtId="177" fontId="2" fillId="0" borderId="19" xfId="0" applyNumberFormat="1" applyFont="1" applyBorder="1" applyAlignment="1">
      <alignment horizontal="right" vertical="center"/>
    </xf>
    <xf numFmtId="178" fontId="2" fillId="0" borderId="19" xfId="0" applyNumberFormat="1" applyFont="1" applyBorder="1" applyAlignment="1">
      <alignment horizontal="right" vertical="center" shrinkToFit="1"/>
    </xf>
    <xf numFmtId="40" fontId="2" fillId="0" borderId="19" xfId="4" applyNumberFormat="1" applyFont="1" applyFill="1" applyBorder="1" applyAlignment="1">
      <alignment horizontal="right" vertical="center"/>
    </xf>
    <xf numFmtId="178" fontId="2" fillId="0" borderId="19" xfId="0" applyNumberFormat="1" applyFont="1" applyBorder="1" applyAlignment="1">
      <alignment horizontal="right" vertical="center"/>
    </xf>
    <xf numFmtId="2" fontId="2" fillId="0" borderId="19" xfId="0" applyNumberFormat="1" applyFont="1" applyBorder="1" applyAlignment="1">
      <alignment horizontal="right" vertical="center"/>
    </xf>
    <xf numFmtId="3" fontId="2" fillId="0" borderId="19" xfId="0" applyNumberFormat="1" applyFont="1" applyBorder="1" applyAlignment="1">
      <alignment horizontal="right" vertical="center"/>
    </xf>
    <xf numFmtId="179" fontId="2" fillId="0" borderId="19" xfId="0" applyNumberFormat="1" applyFont="1" applyBorder="1" applyAlignment="1">
      <alignment horizontal="right" vertical="center"/>
    </xf>
    <xf numFmtId="180" fontId="2" fillId="0" borderId="19" xfId="0" applyNumberFormat="1" applyFont="1" applyBorder="1" applyAlignment="1">
      <alignment horizontal="right" vertical="center"/>
    </xf>
    <xf numFmtId="40" fontId="2" fillId="0" borderId="19" xfId="0" applyNumberFormat="1" applyFont="1" applyBorder="1" applyAlignment="1">
      <alignment horizontal="right" vertical="center"/>
    </xf>
    <xf numFmtId="181" fontId="2" fillId="0" borderId="19" xfId="0" applyNumberFormat="1" applyFont="1" applyBorder="1" applyAlignment="1">
      <alignment horizontal="center" vertical="center"/>
    </xf>
    <xf numFmtId="181" fontId="2" fillId="0" borderId="19" xfId="0" applyNumberFormat="1" applyFont="1" applyBorder="1" applyAlignment="1">
      <alignment horizontal="right" vertical="center"/>
    </xf>
    <xf numFmtId="182" fontId="2" fillId="0" borderId="19" xfId="0" applyNumberFormat="1" applyFont="1" applyBorder="1" applyAlignment="1">
      <alignment horizontal="right" vertical="center"/>
    </xf>
    <xf numFmtId="183" fontId="2" fillId="0" borderId="19" xfId="0" applyNumberFormat="1" applyFont="1" applyBorder="1" applyAlignment="1">
      <alignment horizontal="right" vertical="center"/>
    </xf>
    <xf numFmtId="38" fontId="2" fillId="0" borderId="19" xfId="0" applyNumberFormat="1" applyFont="1" applyBorder="1" applyAlignment="1">
      <alignment horizontal="right" vertical="center"/>
    </xf>
    <xf numFmtId="184" fontId="2" fillId="0" borderId="19" xfId="0" applyNumberFormat="1" applyFont="1" applyBorder="1" applyAlignment="1">
      <alignment horizontal="right" vertical="center"/>
    </xf>
    <xf numFmtId="185" fontId="2" fillId="0" borderId="19" xfId="0" applyNumberFormat="1" applyFont="1" applyBorder="1" applyAlignment="1">
      <alignment horizontal="right" vertical="center"/>
    </xf>
    <xf numFmtId="186" fontId="2" fillId="0" borderId="19" xfId="0" applyNumberFormat="1" applyFont="1" applyBorder="1" applyAlignment="1">
      <alignment horizontal="right" vertical="center"/>
    </xf>
    <xf numFmtId="187" fontId="2" fillId="0" borderId="19" xfId="0" applyNumberFormat="1" applyFont="1" applyBorder="1" applyAlignment="1">
      <alignment horizontal="right" vertical="center"/>
    </xf>
    <xf numFmtId="187" fontId="2" fillId="0" borderId="19" xfId="4" applyNumberFormat="1" applyFont="1" applyFill="1" applyBorder="1" applyAlignment="1">
      <alignment horizontal="right" vertical="center"/>
    </xf>
    <xf numFmtId="188" fontId="2" fillId="0" borderId="19" xfId="4" applyNumberFormat="1" applyFont="1" applyFill="1" applyBorder="1" applyAlignment="1">
      <alignment horizontal="right" vertical="center"/>
    </xf>
    <xf numFmtId="185" fontId="2" fillId="0" borderId="19" xfId="4" applyNumberFormat="1" applyFont="1" applyFill="1" applyBorder="1" applyAlignment="1">
      <alignment horizontal="right" vertical="center"/>
    </xf>
    <xf numFmtId="189" fontId="2" fillId="0" borderId="19" xfId="4" applyNumberFormat="1" applyFont="1" applyFill="1" applyBorder="1" applyAlignment="1">
      <alignment horizontal="right" vertical="center"/>
    </xf>
    <xf numFmtId="178" fontId="2" fillId="0" borderId="20" xfId="0" applyNumberFormat="1" applyFont="1" applyBorder="1" applyAlignment="1">
      <alignment horizontal="right" vertical="center"/>
    </xf>
    <xf numFmtId="0" fontId="5" fillId="0" borderId="0" xfId="1" applyFont="1" applyFill="1" applyBorder="1" applyAlignment="1">
      <alignment vertical="center"/>
    </xf>
    <xf numFmtId="2" fontId="2" fillId="0" borderId="21" xfId="1" applyNumberFormat="1" applyFont="1" applyFill="1" applyBorder="1" applyAlignment="1">
      <alignment vertical="center"/>
    </xf>
    <xf numFmtId="0" fontId="2" fillId="0" borderId="0" xfId="1" applyFont="1" applyFill="1" applyAlignment="1">
      <alignment vertical="center" shrinkToFit="1"/>
    </xf>
    <xf numFmtId="40" fontId="2" fillId="0" borderId="21" xfId="4" applyNumberFormat="1" applyFont="1" applyFill="1" applyBorder="1" applyAlignment="1">
      <alignment vertical="center"/>
    </xf>
    <xf numFmtId="0" fontId="2" fillId="0" borderId="0" xfId="1" applyFont="1" applyFill="1" applyAlignment="1">
      <alignment vertical="center"/>
    </xf>
    <xf numFmtId="38" fontId="2" fillId="0" borderId="21" xfId="4" applyFont="1" applyFill="1" applyBorder="1" applyAlignment="1">
      <alignment vertical="center"/>
    </xf>
    <xf numFmtId="178" fontId="2" fillId="0" borderId="0" xfId="1" applyNumberFormat="1" applyFont="1" applyFill="1" applyAlignment="1">
      <alignment horizontal="right" vertical="center"/>
    </xf>
    <xf numFmtId="40" fontId="2" fillId="0" borderId="0" xfId="1" applyNumberFormat="1" applyFont="1" applyFill="1" applyAlignment="1">
      <alignment horizontal="right" vertical="center"/>
    </xf>
    <xf numFmtId="3" fontId="2" fillId="0" borderId="0" xfId="1" applyNumberFormat="1" applyFont="1" applyFill="1" applyAlignment="1">
      <alignment horizontal="right" vertical="center"/>
    </xf>
    <xf numFmtId="2" fontId="2" fillId="0" borderId="21" xfId="1" applyNumberFormat="1" applyFont="1" applyFill="1" applyBorder="1" applyAlignment="1">
      <alignment horizontal="right" vertical="center"/>
    </xf>
    <xf numFmtId="178" fontId="2" fillId="0" borderId="21" xfId="1" applyNumberFormat="1" applyFont="1" applyFill="1" applyBorder="1" applyAlignment="1">
      <alignment horizontal="right" vertical="center"/>
    </xf>
    <xf numFmtId="2" fontId="2" fillId="0" borderId="0" xfId="1" applyNumberFormat="1" applyFont="1" applyFill="1" applyAlignment="1">
      <alignment vertical="center"/>
    </xf>
    <xf numFmtId="2" fontId="2" fillId="0" borderId="0" xfId="1" applyNumberFormat="1" applyFont="1" applyFill="1" applyBorder="1" applyAlignment="1">
      <alignment vertical="center"/>
    </xf>
    <xf numFmtId="4" fontId="2" fillId="0" borderId="21" xfId="1" applyNumberFormat="1" applyFont="1" applyFill="1" applyBorder="1" applyAlignment="1">
      <alignment horizontal="right" vertical="center"/>
    </xf>
    <xf numFmtId="2" fontId="2" fillId="0" borderId="0" xfId="1" applyNumberFormat="1" applyFont="1" applyFill="1" applyBorder="1" applyAlignment="1">
      <alignment horizontal="right" vertical="center"/>
    </xf>
    <xf numFmtId="2" fontId="2" fillId="0" borderId="15" xfId="1" applyNumberFormat="1" applyFont="1" applyFill="1" applyBorder="1" applyAlignment="1">
      <alignment vertical="center"/>
    </xf>
    <xf numFmtId="38" fontId="2" fillId="0" borderId="15" xfId="4" applyFont="1" applyFill="1" applyBorder="1" applyAlignment="1">
      <alignment vertical="center"/>
    </xf>
    <xf numFmtId="2" fontId="2" fillId="0" borderId="15" xfId="1" applyNumberFormat="1" applyFont="1" applyFill="1" applyBorder="1" applyAlignment="1">
      <alignment horizontal="right" vertical="center"/>
    </xf>
    <xf numFmtId="178" fontId="2" fillId="0" borderId="15" xfId="1" applyNumberFormat="1" applyFont="1" applyFill="1" applyBorder="1" applyAlignment="1">
      <alignment horizontal="right" vertical="center"/>
    </xf>
    <xf numFmtId="4" fontId="2" fillId="0" borderId="15" xfId="1" applyNumberFormat="1" applyFont="1" applyFill="1" applyBorder="1" applyAlignment="1">
      <alignment horizontal="right" vertical="center"/>
    </xf>
    <xf numFmtId="40" fontId="2" fillId="0" borderId="15" xfId="4" applyNumberFormat="1" applyFont="1" applyFill="1" applyBorder="1" applyAlignment="1">
      <alignment vertical="center"/>
    </xf>
    <xf numFmtId="4" fontId="2" fillId="0" borderId="0" xfId="1" applyNumberFormat="1" applyFont="1" applyFill="1" applyAlignment="1">
      <alignment horizontal="right" vertical="center"/>
    </xf>
    <xf numFmtId="4" fontId="2" fillId="0" borderId="15" xfId="1" applyNumberFormat="1" applyFont="1" applyFill="1" applyBorder="1" applyAlignment="1">
      <alignment vertical="center"/>
    </xf>
    <xf numFmtId="4" fontId="2" fillId="0" borderId="0" xfId="1" applyNumberFormat="1" applyFont="1" applyFill="1" applyAlignment="1">
      <alignment vertical="center"/>
    </xf>
    <xf numFmtId="4" fontId="2" fillId="0" borderId="22" xfId="1" applyNumberFormat="1" applyFont="1" applyFill="1" applyBorder="1" applyAlignment="1">
      <alignment vertical="center"/>
    </xf>
    <xf numFmtId="4" fontId="2" fillId="0" borderId="0" xfId="1" applyNumberFormat="1" applyFont="1" applyFill="1" applyBorder="1" applyAlignment="1">
      <alignment vertical="center"/>
    </xf>
    <xf numFmtId="4" fontId="5" fillId="0" borderId="0" xfId="1" applyNumberFormat="1" applyFont="1" applyFill="1" applyBorder="1" applyAlignment="1">
      <alignment vertical="center"/>
    </xf>
    <xf numFmtId="4" fontId="2" fillId="0" borderId="0" xfId="1" applyNumberFormat="1" applyFont="1" applyFill="1" applyBorder="1" applyAlignment="1">
      <alignment horizontal="right" vertical="center"/>
    </xf>
    <xf numFmtId="0" fontId="2" fillId="0" borderId="0" xfId="1" applyFont="1" applyFill="1" applyBorder="1" applyAlignment="1">
      <alignment vertical="center" shrinkToFit="1"/>
    </xf>
    <xf numFmtId="40" fontId="2" fillId="0" borderId="0" xfId="4" applyNumberFormat="1" applyFont="1" applyFill="1" applyBorder="1" applyAlignment="1">
      <alignment vertical="center"/>
    </xf>
    <xf numFmtId="0" fontId="2" fillId="0" borderId="0" xfId="1" applyFont="1" applyFill="1" applyBorder="1" applyAlignment="1">
      <alignment horizontal="left" vertical="center" indent="1"/>
    </xf>
    <xf numFmtId="0" fontId="2" fillId="0" borderId="0" xfId="1" applyFont="1" applyFill="1" applyAlignment="1">
      <alignment horizontal="center" vertical="center"/>
    </xf>
    <xf numFmtId="0" fontId="2" fillId="0" borderId="24" xfId="1" applyFont="1" applyFill="1" applyBorder="1" applyAlignment="1">
      <alignment horizontal="center" vertical="center"/>
    </xf>
    <xf numFmtId="0" fontId="2" fillId="0" borderId="23" xfId="1" applyFont="1" applyFill="1" applyBorder="1" applyAlignment="1">
      <alignment horizontal="center" vertical="center"/>
    </xf>
    <xf numFmtId="0" fontId="1" fillId="0" borderId="0" xfId="1" applyFont="1" applyFill="1" applyAlignment="1">
      <alignment vertical="center"/>
    </xf>
    <xf numFmtId="0" fontId="2" fillId="0" borderId="0" xfId="1" applyFont="1" applyFill="1" applyBorder="1" applyAlignment="1">
      <alignment horizontal="left" vertical="center"/>
    </xf>
    <xf numFmtId="0" fontId="5" fillId="0" borderId="0" xfId="1" applyFont="1" applyFill="1" applyAlignment="1">
      <alignment vertical="center" shrinkToFit="1"/>
    </xf>
    <xf numFmtId="0" fontId="2" fillId="0" borderId="0" xfId="1" applyFont="1" applyFill="1" applyBorder="1" applyAlignment="1">
      <alignment horizontal="left" vertical="center"/>
    </xf>
    <xf numFmtId="0" fontId="1" fillId="0" borderId="0" xfId="1" applyFont="1" applyFill="1" applyBorder="1" applyAlignment="1">
      <alignment horizontal="left" vertical="center"/>
    </xf>
    <xf numFmtId="0" fontId="5" fillId="0" borderId="0" xfId="1" applyFont="1" applyFill="1" applyBorder="1" applyAlignment="1">
      <alignment horizontal="left" vertical="center"/>
    </xf>
    <xf numFmtId="0" fontId="1" fillId="0" borderId="0" xfId="1" applyFont="1" applyFill="1" applyAlignment="1">
      <alignment horizontal="left" vertical="center"/>
    </xf>
    <xf numFmtId="0" fontId="2" fillId="0" borderId="0" xfId="1" applyFont="1" applyFill="1" applyAlignment="1">
      <alignment horizontal="left" vertical="center"/>
    </xf>
    <xf numFmtId="0" fontId="2" fillId="0" borderId="0" xfId="1" applyFont="1" applyFill="1" applyAlignment="1">
      <alignment horizontal="center" vertical="center"/>
    </xf>
    <xf numFmtId="0" fontId="7" fillId="0" borderId="0" xfId="1" applyFont="1" applyFill="1" applyBorder="1" applyAlignment="1">
      <alignment horizontal="left" vertical="center" shrinkToFit="1"/>
    </xf>
    <xf numFmtId="191" fontId="2" fillId="0" borderId="0" xfId="4" applyNumberFormat="1" applyFont="1" applyFill="1" applyBorder="1" applyAlignment="1">
      <alignment vertical="center"/>
    </xf>
    <xf numFmtId="0" fontId="1" fillId="0" borderId="0" xfId="1" applyFont="1" applyFill="1" applyAlignment="1">
      <alignment vertical="center"/>
    </xf>
    <xf numFmtId="0" fontId="2" fillId="0" borderId="0" xfId="1" applyFont="1" applyFill="1" applyBorder="1" applyAlignment="1">
      <alignment horizontal="center" vertical="center"/>
    </xf>
    <xf numFmtId="2" fontId="2" fillId="0" borderId="0" xfId="1" applyNumberFormat="1" applyFont="1" applyFill="1" applyAlignment="1">
      <alignment horizontal="center" vertical="center"/>
    </xf>
    <xf numFmtId="2" fontId="2" fillId="0" borderId="24" xfId="1" applyNumberFormat="1" applyFont="1" applyFill="1" applyBorder="1" applyAlignment="1">
      <alignment horizontal="center" vertical="center"/>
    </xf>
    <xf numFmtId="0" fontId="2" fillId="0" borderId="24" xfId="1" applyFont="1" applyFill="1" applyBorder="1" applyAlignment="1">
      <alignment horizontal="center" vertical="center"/>
    </xf>
    <xf numFmtId="0" fontId="2" fillId="0" borderId="23" xfId="1" applyFont="1" applyFill="1" applyBorder="1" applyAlignment="1">
      <alignment horizontal="center" vertical="center"/>
    </xf>
    <xf numFmtId="2" fontId="2" fillId="0" borderId="0" xfId="1" applyNumberFormat="1" applyFont="1" applyFill="1" applyBorder="1" applyAlignment="1">
      <alignment horizontal="center" vertical="center"/>
    </xf>
    <xf numFmtId="2" fontId="2" fillId="0" borderId="23" xfId="1" applyNumberFormat="1" applyFont="1" applyFill="1" applyBorder="1" applyAlignment="1">
      <alignment horizontal="center" vertical="center"/>
    </xf>
    <xf numFmtId="0" fontId="2" fillId="0" borderId="10" xfId="1" applyFont="1" applyFill="1" applyBorder="1" applyAlignment="1">
      <alignment horizontal="center" vertical="center" wrapText="1"/>
    </xf>
    <xf numFmtId="0" fontId="2" fillId="0" borderId="14" xfId="1" applyFont="1" applyFill="1" applyBorder="1" applyAlignment="1">
      <alignment horizontal="center" vertical="center" wrapText="1"/>
    </xf>
    <xf numFmtId="0" fontId="1" fillId="0" borderId="17" xfId="1" applyFont="1" applyFill="1" applyBorder="1" applyAlignment="1">
      <alignment horizontal="center" vertical="center" wrapText="1"/>
    </xf>
    <xf numFmtId="0" fontId="2" fillId="0" borderId="7" xfId="1" applyFont="1" applyFill="1" applyBorder="1" applyAlignment="1">
      <alignment horizontal="left" vertical="top" wrapText="1"/>
    </xf>
    <xf numFmtId="0" fontId="2" fillId="0" borderId="8" xfId="1" applyFont="1" applyFill="1" applyBorder="1" applyAlignment="1">
      <alignment horizontal="left" vertical="top" wrapText="1"/>
    </xf>
    <xf numFmtId="0" fontId="2" fillId="0" borderId="9" xfId="1" applyFont="1" applyFill="1" applyBorder="1" applyAlignment="1">
      <alignment horizontal="left" vertical="top" wrapText="1"/>
    </xf>
    <xf numFmtId="0" fontId="7" fillId="0" borderId="7" xfId="1" applyFont="1" applyFill="1" applyBorder="1" applyAlignment="1">
      <alignment horizontal="left" vertical="top" wrapText="1"/>
    </xf>
    <xf numFmtId="0" fontId="7" fillId="0" borderId="8" xfId="1" applyFont="1" applyFill="1" applyBorder="1" applyAlignment="1">
      <alignment horizontal="left" vertical="top" wrapText="1"/>
    </xf>
    <xf numFmtId="176" fontId="2" fillId="0" borderId="7" xfId="1" applyNumberFormat="1" applyFont="1" applyFill="1" applyBorder="1" applyAlignment="1">
      <alignment horizontal="left" vertical="top" wrapText="1"/>
    </xf>
    <xf numFmtId="176" fontId="2" fillId="0" borderId="8" xfId="1" applyNumberFormat="1" applyFont="1" applyFill="1" applyBorder="1" applyAlignment="1">
      <alignment horizontal="left" vertical="top" wrapText="1"/>
    </xf>
    <xf numFmtId="0" fontId="7" fillId="0" borderId="7" xfId="1" applyFont="1" applyFill="1" applyBorder="1" applyAlignment="1">
      <alignment horizontal="left" vertical="top" wrapText="1" shrinkToFit="1"/>
    </xf>
    <xf numFmtId="0" fontId="7" fillId="0" borderId="8" xfId="1" applyFont="1" applyFill="1" applyBorder="1" applyAlignment="1">
      <alignment horizontal="left" vertical="top" wrapText="1" shrinkToFit="1"/>
    </xf>
    <xf numFmtId="0" fontId="2" fillId="0" borderId="7" xfId="1" applyFont="1" applyFill="1" applyBorder="1" applyAlignment="1">
      <alignment horizontal="center" vertical="top" wrapText="1"/>
    </xf>
    <xf numFmtId="0" fontId="2" fillId="0" borderId="8" xfId="1" applyFont="1" applyFill="1" applyBorder="1" applyAlignment="1">
      <alignment horizontal="center" vertical="top" wrapText="1"/>
    </xf>
    <xf numFmtId="0" fontId="2" fillId="0" borderId="7" xfId="3" applyFont="1" applyFill="1" applyBorder="1" applyAlignment="1">
      <alignment horizontal="left" vertical="top" wrapText="1"/>
    </xf>
    <xf numFmtId="0" fontId="2" fillId="0" borderId="8" xfId="3" applyFont="1" applyFill="1" applyBorder="1" applyAlignment="1">
      <alignment horizontal="left" vertical="top"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0" borderId="1" xfId="1" applyFont="1" applyFill="1" applyBorder="1" applyAlignment="1">
      <alignment horizontal="center" vertical="center"/>
    </xf>
    <xf numFmtId="0" fontId="1" fillId="0" borderId="1" xfId="1" applyFont="1" applyFill="1" applyBorder="1" applyAlignment="1">
      <alignment horizontal="left" vertical="center"/>
    </xf>
    <xf numFmtId="6" fontId="2" fillId="0" borderId="0" xfId="2" applyFont="1" applyFill="1" applyAlignment="1">
      <alignment horizontal="left" vertical="center"/>
    </xf>
  </cellXfs>
  <cellStyles count="5">
    <cellStyle name="桁区切り 2" xfId="4" xr:uid="{D78324FC-D5A8-4A3F-9DB6-A21C4AD99202}"/>
    <cellStyle name="通貨 2" xfId="2" xr:uid="{7E970221-4CD2-4E9C-BD1B-56CBB8923DE8}"/>
    <cellStyle name="標準" xfId="0" builtinId="0"/>
    <cellStyle name="標準 2" xfId="1" xr:uid="{A9A0CFCC-D3E2-4AAC-A50C-45BCF198FD0A}"/>
    <cellStyle name="標準_行政水準調査票の傾向　庁内調査Ｈ１６" xfId="3" xr:uid="{C875850D-1443-479B-B5EE-DBEFDB2DC4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5810D853\Share3\Users\gyouzaisei\Desktop\&#12304;%20&#24066;&#12305;&#12362;&#21839;&#12356;&#21512;&#12431;&#12379;&#31080;&#65288;R2&#34892;&#25919;&#27700;&#28310;&#35519;&#2661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19;&#31574;&#23529;&#35696;&#23460;/037&#24773;&#21218;&#20998;&#26512;&#12524;&#12509;&#12540;&#12488;&#65288;&#20013;&#26680;&#24066;&#34892;&#25919;&#27700;&#28310;&#35519;&#26619;&#65289;/R06&#24180;&#24230;/01_&#20013;&#26680;&#24066;&#34892;&#25919;&#27700;&#28310;&#35519;&#26619;/07_&#26283;&#23450;&#12487;&#12540;&#12479;&#25522;&#31034;/061226_&#12372;&#22865;&#32004;&#25285;&#24403;&#27096;%20&#34892;&#36001;&#25919;Web&#12304;&#23436;&#25104;&#29256;&#12305;&#20844;&#38283;&#12398;&#12362;&#30693;&#12425;&#12379;&#65309;&#20013;&#26680;&#24066;&#12398;&#34892;&#25919;&#27700;&#28310;&#12395;&#38306;&#12377;&#12427;&#35519;&#12409;%20&#65293;&#22320;&#26041;&#34892;&#36001;&#25919;&#35519;&#26619;&#20250;/&#12304;&#23436;&#25104;&#29256;&#12305;R6&#20013;&#26680;&#24066;&#34892;&#25919;&#27700;&#28310;&#35519;&#26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問い合わせ票"/>
      <sheetName val="★調査の定義等"/>
    </sheetNames>
    <sheetDataSet>
      <sheetData sheetId="0" refreshError="1"/>
      <sheetData sheetId="1">
        <row r="3">
          <cell r="B3">
            <v>1</v>
          </cell>
        </row>
        <row r="4">
          <cell r="B4">
            <v>2</v>
          </cell>
        </row>
        <row r="5">
          <cell r="B5">
            <v>3</v>
          </cell>
        </row>
        <row r="6">
          <cell r="B6">
            <v>4</v>
          </cell>
        </row>
        <row r="7">
          <cell r="B7">
            <v>5</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row r="103">
          <cell r="B103">
            <v>101</v>
          </cell>
        </row>
        <row r="104">
          <cell r="B104">
            <v>102</v>
          </cell>
        </row>
        <row r="105">
          <cell r="B105">
            <v>103</v>
          </cell>
        </row>
        <row r="106">
          <cell r="B106">
            <v>104</v>
          </cell>
        </row>
        <row r="107">
          <cell r="B107">
            <v>105</v>
          </cell>
        </row>
        <row r="108">
          <cell r="B108">
            <v>106</v>
          </cell>
        </row>
        <row r="109">
          <cell r="B109">
            <v>107</v>
          </cell>
        </row>
        <row r="110">
          <cell r="B110">
            <v>108</v>
          </cell>
        </row>
        <row r="111">
          <cell r="B111">
            <v>109</v>
          </cell>
        </row>
        <row r="112">
          <cell r="B112">
            <v>110</v>
          </cell>
        </row>
        <row r="113">
          <cell r="B113">
            <v>111</v>
          </cell>
        </row>
        <row r="114">
          <cell r="B114">
            <v>112</v>
          </cell>
        </row>
        <row r="115">
          <cell r="B115">
            <v>113</v>
          </cell>
        </row>
        <row r="116">
          <cell r="B116">
            <v>114</v>
          </cell>
        </row>
        <row r="117">
          <cell r="B117">
            <v>115</v>
          </cell>
        </row>
        <row r="118">
          <cell r="B118">
            <v>116</v>
          </cell>
        </row>
        <row r="119">
          <cell r="B119">
            <v>117</v>
          </cell>
        </row>
        <row r="120">
          <cell r="B120">
            <v>118</v>
          </cell>
        </row>
        <row r="121">
          <cell r="B121">
            <v>119</v>
          </cell>
        </row>
        <row r="122">
          <cell r="B122">
            <v>120</v>
          </cell>
        </row>
        <row r="123">
          <cell r="B123">
            <v>121</v>
          </cell>
        </row>
        <row r="124">
          <cell r="B124">
            <v>122</v>
          </cell>
        </row>
        <row r="125">
          <cell r="B125">
            <v>123</v>
          </cell>
        </row>
        <row r="126">
          <cell r="B126">
            <v>124</v>
          </cell>
        </row>
        <row r="127">
          <cell r="B127">
            <v>125</v>
          </cell>
        </row>
        <row r="128">
          <cell r="B128">
            <v>126</v>
          </cell>
        </row>
        <row r="129">
          <cell r="B129">
            <v>127</v>
          </cell>
        </row>
        <row r="130">
          <cell r="B130">
            <v>128</v>
          </cell>
        </row>
        <row r="131">
          <cell r="B131">
            <v>129</v>
          </cell>
        </row>
        <row r="132">
          <cell r="B132">
            <v>130</v>
          </cell>
        </row>
        <row r="133">
          <cell r="B133">
            <v>131</v>
          </cell>
        </row>
        <row r="134">
          <cell r="B134">
            <v>132</v>
          </cell>
        </row>
        <row r="135">
          <cell r="B135">
            <v>133</v>
          </cell>
        </row>
        <row r="136">
          <cell r="B136">
            <v>134</v>
          </cell>
        </row>
        <row r="137">
          <cell r="B137">
            <v>135</v>
          </cell>
        </row>
        <row r="138">
          <cell r="B138">
            <v>136</v>
          </cell>
        </row>
        <row r="139">
          <cell r="B139">
            <v>137</v>
          </cell>
        </row>
        <row r="140">
          <cell r="B140">
            <v>138</v>
          </cell>
        </row>
        <row r="141">
          <cell r="B141">
            <v>139</v>
          </cell>
        </row>
        <row r="142">
          <cell r="B142">
            <v>140</v>
          </cell>
        </row>
        <row r="143">
          <cell r="B143">
            <v>141</v>
          </cell>
        </row>
        <row r="144">
          <cell r="B144">
            <v>142</v>
          </cell>
        </row>
        <row r="145">
          <cell r="B145">
            <v>143</v>
          </cell>
        </row>
        <row r="146">
          <cell r="B146">
            <v>144</v>
          </cell>
        </row>
        <row r="147">
          <cell r="B147">
            <v>145</v>
          </cell>
        </row>
        <row r="148">
          <cell r="B148">
            <v>146</v>
          </cell>
        </row>
        <row r="149">
          <cell r="B149">
            <v>147</v>
          </cell>
        </row>
        <row r="150">
          <cell r="B150">
            <v>148</v>
          </cell>
        </row>
        <row r="151">
          <cell r="B151">
            <v>149</v>
          </cell>
        </row>
        <row r="152">
          <cell r="B152">
            <v>150</v>
          </cell>
        </row>
        <row r="153">
          <cell r="B153">
            <v>151</v>
          </cell>
        </row>
        <row r="154">
          <cell r="B154">
            <v>152</v>
          </cell>
        </row>
        <row r="155">
          <cell r="B155">
            <v>153</v>
          </cell>
        </row>
        <row r="156">
          <cell r="B156">
            <v>154</v>
          </cell>
        </row>
        <row r="157">
          <cell r="B157">
            <v>155</v>
          </cell>
        </row>
        <row r="158">
          <cell r="B158">
            <v>156</v>
          </cell>
        </row>
        <row r="159">
          <cell r="B159">
            <v>157</v>
          </cell>
        </row>
        <row r="160">
          <cell r="B160">
            <v>158</v>
          </cell>
        </row>
        <row r="161">
          <cell r="B161">
            <v>159</v>
          </cell>
        </row>
        <row r="162">
          <cell r="B162">
            <v>160</v>
          </cell>
        </row>
        <row r="163">
          <cell r="B163">
            <v>161</v>
          </cell>
        </row>
        <row r="164">
          <cell r="B164">
            <v>162</v>
          </cell>
        </row>
        <row r="165">
          <cell r="B165">
            <v>163</v>
          </cell>
        </row>
        <row r="166">
          <cell r="B166">
            <v>164</v>
          </cell>
        </row>
        <row r="167">
          <cell r="B167">
            <v>165</v>
          </cell>
        </row>
        <row r="168">
          <cell r="B168">
            <v>166</v>
          </cell>
        </row>
        <row r="169">
          <cell r="B169">
            <v>167</v>
          </cell>
        </row>
        <row r="170">
          <cell r="B170">
            <v>168</v>
          </cell>
        </row>
        <row r="171">
          <cell r="B171">
            <v>169</v>
          </cell>
        </row>
        <row r="172">
          <cell r="B172">
            <v>170</v>
          </cell>
        </row>
        <row r="173">
          <cell r="B173">
            <v>171</v>
          </cell>
        </row>
        <row r="174">
          <cell r="B174">
            <v>172</v>
          </cell>
        </row>
        <row r="175">
          <cell r="B175">
            <v>173</v>
          </cell>
        </row>
        <row r="176">
          <cell r="B176">
            <v>174</v>
          </cell>
        </row>
        <row r="177">
          <cell r="B177">
            <v>175</v>
          </cell>
        </row>
        <row r="178">
          <cell r="B178">
            <v>176</v>
          </cell>
        </row>
        <row r="179">
          <cell r="B179">
            <v>177</v>
          </cell>
        </row>
        <row r="180">
          <cell r="B180">
            <v>178</v>
          </cell>
        </row>
        <row r="181">
          <cell r="B181">
            <v>179</v>
          </cell>
        </row>
        <row r="182">
          <cell r="B182">
            <v>180</v>
          </cell>
        </row>
        <row r="183">
          <cell r="B183">
            <v>181</v>
          </cell>
        </row>
        <row r="184">
          <cell r="B184">
            <v>182</v>
          </cell>
        </row>
        <row r="185">
          <cell r="B185">
            <v>183</v>
          </cell>
        </row>
        <row r="186">
          <cell r="B186">
            <v>184</v>
          </cell>
        </row>
        <row r="187">
          <cell r="B187">
            <v>185</v>
          </cell>
        </row>
        <row r="188">
          <cell r="B188">
            <v>186</v>
          </cell>
        </row>
        <row r="189">
          <cell r="B189">
            <v>187</v>
          </cell>
        </row>
        <row r="190">
          <cell r="B190">
            <v>188</v>
          </cell>
        </row>
        <row r="191">
          <cell r="B191">
            <v>189</v>
          </cell>
        </row>
        <row r="192">
          <cell r="B192">
            <v>190</v>
          </cell>
        </row>
        <row r="193">
          <cell r="B193">
            <v>191</v>
          </cell>
        </row>
        <row r="194">
          <cell r="B194">
            <v>192</v>
          </cell>
        </row>
        <row r="195">
          <cell r="B195">
            <v>193</v>
          </cell>
        </row>
        <row r="196">
          <cell r="B196">
            <v>194</v>
          </cell>
        </row>
        <row r="197">
          <cell r="B197">
            <v>195</v>
          </cell>
        </row>
        <row r="198">
          <cell r="B198">
            <v>196</v>
          </cell>
        </row>
        <row r="199">
          <cell r="B199">
            <v>197</v>
          </cell>
        </row>
        <row r="200">
          <cell r="B200">
            <v>198</v>
          </cell>
        </row>
        <row r="201">
          <cell r="B201">
            <v>199</v>
          </cell>
        </row>
        <row r="202">
          <cell r="B202">
            <v>200</v>
          </cell>
        </row>
        <row r="203">
          <cell r="B203">
            <v>201</v>
          </cell>
        </row>
        <row r="204">
          <cell r="B204">
            <v>202</v>
          </cell>
        </row>
        <row r="205">
          <cell r="B205">
            <v>203</v>
          </cell>
        </row>
        <row r="206">
          <cell r="B206">
            <v>204</v>
          </cell>
        </row>
        <row r="207">
          <cell r="B207">
            <v>205</v>
          </cell>
        </row>
        <row r="208">
          <cell r="B208">
            <v>206</v>
          </cell>
        </row>
        <row r="209">
          <cell r="B209">
            <v>207</v>
          </cell>
        </row>
        <row r="210">
          <cell r="B210">
            <v>208</v>
          </cell>
        </row>
        <row r="211">
          <cell r="B211">
            <v>209</v>
          </cell>
        </row>
        <row r="212">
          <cell r="B212">
            <v>210</v>
          </cell>
        </row>
        <row r="213">
          <cell r="B213">
            <v>211</v>
          </cell>
        </row>
        <row r="214">
          <cell r="B214">
            <v>212</v>
          </cell>
        </row>
        <row r="215">
          <cell r="B215">
            <v>213</v>
          </cell>
        </row>
        <row r="216">
          <cell r="B216">
            <v>214</v>
          </cell>
        </row>
        <row r="217">
          <cell r="B217">
            <v>215</v>
          </cell>
        </row>
        <row r="218">
          <cell r="B218">
            <v>216</v>
          </cell>
        </row>
        <row r="219">
          <cell r="B219">
            <v>217</v>
          </cell>
        </row>
        <row r="220">
          <cell r="B220">
            <v>218</v>
          </cell>
        </row>
        <row r="221">
          <cell r="B221">
            <v>219</v>
          </cell>
        </row>
        <row r="222">
          <cell r="B222">
            <v>220</v>
          </cell>
        </row>
        <row r="223">
          <cell r="B223">
            <v>221</v>
          </cell>
        </row>
        <row r="224">
          <cell r="B224">
            <v>222</v>
          </cell>
        </row>
        <row r="225">
          <cell r="B225">
            <v>223</v>
          </cell>
        </row>
        <row r="226">
          <cell r="B226">
            <v>224</v>
          </cell>
        </row>
        <row r="227">
          <cell r="B227">
            <v>225</v>
          </cell>
        </row>
        <row r="228">
          <cell r="B228">
            <v>226</v>
          </cell>
        </row>
        <row r="229">
          <cell r="B229">
            <v>227</v>
          </cell>
        </row>
        <row r="230">
          <cell r="B230">
            <v>228</v>
          </cell>
        </row>
        <row r="231">
          <cell r="B231">
            <v>229</v>
          </cell>
        </row>
        <row r="232">
          <cell r="B232">
            <v>230</v>
          </cell>
        </row>
        <row r="233">
          <cell r="B233">
            <v>231</v>
          </cell>
        </row>
        <row r="234">
          <cell r="B234">
            <v>232</v>
          </cell>
        </row>
        <row r="235">
          <cell r="B235">
            <v>233</v>
          </cell>
        </row>
        <row r="236">
          <cell r="B236">
            <v>234</v>
          </cell>
        </row>
        <row r="237">
          <cell r="B237">
            <v>235</v>
          </cell>
        </row>
        <row r="238">
          <cell r="B238">
            <v>236</v>
          </cell>
        </row>
        <row r="239">
          <cell r="B239">
            <v>237</v>
          </cell>
        </row>
        <row r="240">
          <cell r="B240">
            <v>238</v>
          </cell>
        </row>
        <row r="241">
          <cell r="B241">
            <v>239</v>
          </cell>
        </row>
        <row r="242">
          <cell r="B242">
            <v>240</v>
          </cell>
        </row>
        <row r="243">
          <cell r="B243">
            <v>241</v>
          </cell>
        </row>
        <row r="244">
          <cell r="B244">
            <v>242</v>
          </cell>
        </row>
        <row r="245">
          <cell r="B245">
            <v>243</v>
          </cell>
        </row>
        <row r="246">
          <cell r="B246">
            <v>244</v>
          </cell>
        </row>
        <row r="247">
          <cell r="B247">
            <v>245</v>
          </cell>
        </row>
        <row r="248">
          <cell r="B248">
            <v>246</v>
          </cell>
        </row>
        <row r="249">
          <cell r="B249">
            <v>247</v>
          </cell>
        </row>
        <row r="250">
          <cell r="B250">
            <v>248</v>
          </cell>
        </row>
        <row r="251">
          <cell r="B251">
            <v>249</v>
          </cell>
        </row>
        <row r="252">
          <cell r="B252">
            <v>250</v>
          </cell>
        </row>
        <row r="253">
          <cell r="B253">
            <v>251</v>
          </cell>
        </row>
        <row r="254">
          <cell r="B254">
            <v>252</v>
          </cell>
        </row>
        <row r="255">
          <cell r="B255">
            <v>253</v>
          </cell>
        </row>
        <row r="256">
          <cell r="B256">
            <v>254</v>
          </cell>
        </row>
        <row r="257">
          <cell r="B257">
            <v>255</v>
          </cell>
        </row>
        <row r="258">
          <cell r="B258">
            <v>256</v>
          </cell>
        </row>
        <row r="259">
          <cell r="B259">
            <v>257</v>
          </cell>
        </row>
        <row r="260">
          <cell r="B260">
            <v>258</v>
          </cell>
        </row>
        <row r="261">
          <cell r="B261">
            <v>259</v>
          </cell>
        </row>
        <row r="262">
          <cell r="B262">
            <v>260</v>
          </cell>
        </row>
        <row r="263">
          <cell r="B263">
            <v>261</v>
          </cell>
        </row>
        <row r="264">
          <cell r="B264">
            <v>262</v>
          </cell>
        </row>
        <row r="265">
          <cell r="B265">
            <v>263</v>
          </cell>
        </row>
        <row r="266">
          <cell r="B266">
            <v>264</v>
          </cell>
        </row>
        <row r="267">
          <cell r="B267">
            <v>265</v>
          </cell>
        </row>
        <row r="268">
          <cell r="B268">
            <v>266</v>
          </cell>
        </row>
        <row r="269">
          <cell r="B269">
            <v>267</v>
          </cell>
        </row>
        <row r="270">
          <cell r="B270">
            <v>268</v>
          </cell>
        </row>
        <row r="271">
          <cell r="B271">
            <v>269</v>
          </cell>
        </row>
        <row r="272">
          <cell r="B272">
            <v>270</v>
          </cell>
        </row>
        <row r="273">
          <cell r="B273">
            <v>271</v>
          </cell>
        </row>
        <row r="274">
          <cell r="B274">
            <v>272</v>
          </cell>
        </row>
        <row r="275">
          <cell r="B275">
            <v>273</v>
          </cell>
        </row>
        <row r="276">
          <cell r="B276">
            <v>274</v>
          </cell>
        </row>
        <row r="277">
          <cell r="B277">
            <v>275</v>
          </cell>
        </row>
        <row r="278">
          <cell r="B278">
            <v>276</v>
          </cell>
        </row>
        <row r="279">
          <cell r="B279">
            <v>277</v>
          </cell>
        </row>
        <row r="280">
          <cell r="B280">
            <v>278</v>
          </cell>
        </row>
        <row r="281">
          <cell r="B281">
            <v>279</v>
          </cell>
        </row>
        <row r="282">
          <cell r="B282">
            <v>280</v>
          </cell>
        </row>
        <row r="283">
          <cell r="B283">
            <v>281</v>
          </cell>
        </row>
        <row r="284">
          <cell r="B284">
            <v>282</v>
          </cell>
        </row>
        <row r="285">
          <cell r="B285">
            <v>283</v>
          </cell>
        </row>
        <row r="286">
          <cell r="B286">
            <v>284</v>
          </cell>
        </row>
        <row r="287">
          <cell r="B287">
            <v>285</v>
          </cell>
        </row>
        <row r="288">
          <cell r="B288">
            <v>286</v>
          </cell>
        </row>
        <row r="289">
          <cell r="B289">
            <v>287</v>
          </cell>
        </row>
        <row r="290">
          <cell r="B290">
            <v>288</v>
          </cell>
        </row>
        <row r="291">
          <cell r="B291">
            <v>289</v>
          </cell>
        </row>
        <row r="292">
          <cell r="B292"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資料取り扱い上のご注意"/>
      <sheetName val="調査の趣旨　概要"/>
      <sheetName val="★実数編"/>
      <sheetName val="備考"/>
      <sheetName val="★集計編"/>
      <sheetName val="調査の定義および各項目引用元について"/>
      <sheetName val="回答要領等"/>
      <sheetName val="調査票"/>
      <sheetName val="前年度からの変更点について"/>
    </sheetNames>
    <sheetDataSet>
      <sheetData sheetId="0" refreshError="1"/>
      <sheetData sheetId="1" refreshError="1"/>
      <sheetData sheetId="2" refreshError="1"/>
      <sheetData sheetId="3">
        <row r="5">
          <cell r="B5">
            <v>677.87</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8DEA1-A085-44D1-B1AD-501359063624}">
  <sheetPr>
    <tabColor rgb="FF0070C0"/>
    <pageSetUpPr fitToPage="1"/>
  </sheetPr>
  <dimension ref="A1:MV78"/>
  <sheetViews>
    <sheetView tabSelected="1" topLeftCell="A2" zoomScaleNormal="100" zoomScaleSheetLayoutView="100" workbookViewId="0">
      <pane xSplit="2" ySplit="3" topLeftCell="C5" activePane="bottomRight" state="frozen"/>
      <selection activeCell="I24" sqref="I24"/>
      <selection pane="topRight" activeCell="I24" sqref="I24"/>
      <selection pane="bottomLeft" activeCell="I24" sqref="I24"/>
      <selection pane="bottomRight" activeCell="C5" sqref="C5"/>
    </sheetView>
  </sheetViews>
  <sheetFormatPr defaultColWidth="10.6328125" defaultRowHeight="12" outlineLevelRow="1" x14ac:dyDescent="0.2"/>
  <cols>
    <col min="1" max="1" width="11.08984375" style="1" customWidth="1"/>
    <col min="2" max="2" width="10" style="1" customWidth="1"/>
    <col min="3" max="3" width="8.7265625" style="1" customWidth="1"/>
    <col min="4" max="4" width="4.08984375" style="144" customWidth="1"/>
    <col min="5" max="5" width="9.08984375" style="1" customWidth="1"/>
    <col min="6" max="6" width="4.08984375" style="1" customWidth="1"/>
    <col min="7" max="7" width="9.6328125" style="1" customWidth="1"/>
    <col min="8" max="8" width="4.08984375" style="1" customWidth="1"/>
    <col min="9" max="9" width="10.08984375" style="1" customWidth="1"/>
    <col min="10" max="10" width="4.08984375" style="1" customWidth="1"/>
    <col min="11" max="11" width="8.90625" style="1" customWidth="1"/>
    <col min="12" max="12" width="4.08984375" style="1" customWidth="1"/>
    <col min="13" max="13" width="8.08984375" style="1" customWidth="1"/>
    <col min="14" max="14" width="4.08984375" style="1" customWidth="1"/>
    <col min="15" max="15" width="8.08984375" style="1" customWidth="1"/>
    <col min="16" max="16" width="4.08984375" style="1" customWidth="1"/>
    <col min="17" max="17" width="9.7265625" style="1" customWidth="1"/>
    <col min="18" max="18" width="4" style="1" customWidth="1"/>
    <col min="19" max="19" width="8.6328125" style="1" customWidth="1"/>
    <col min="20" max="20" width="4.08984375" style="1" customWidth="1"/>
    <col min="21" max="21" width="8.26953125" style="1" customWidth="1"/>
    <col min="22" max="22" width="4.26953125" style="1" customWidth="1"/>
    <col min="23" max="23" width="8.08984375" style="1" customWidth="1"/>
    <col min="24" max="24" width="4.36328125" style="1" customWidth="1"/>
    <col min="25" max="25" width="8.08984375" style="1" customWidth="1"/>
    <col min="26" max="26" width="5.7265625" style="1" customWidth="1"/>
    <col min="27" max="27" width="8.08984375" style="1" customWidth="1"/>
    <col min="28" max="28" width="5.7265625" style="1" customWidth="1"/>
    <col min="29" max="29" width="9.7265625" style="1" customWidth="1"/>
    <col min="30" max="30" width="9.08984375" style="1" customWidth="1"/>
    <col min="31" max="31" width="8.08984375" style="1" customWidth="1"/>
    <col min="32" max="32" width="7" style="1" customWidth="1"/>
    <col min="33" max="33" width="8.7265625" style="1" customWidth="1"/>
    <col min="34" max="34" width="4.08984375" style="1" customWidth="1"/>
    <col min="35" max="35" width="8.08984375" style="1" customWidth="1"/>
    <col min="36" max="36" width="4.08984375" style="1" customWidth="1"/>
    <col min="37" max="37" width="8.08984375" style="1" customWidth="1"/>
    <col min="38" max="39" width="7.453125" style="1" customWidth="1"/>
    <col min="40" max="40" width="5.08984375" style="1" customWidth="1"/>
    <col min="41" max="41" width="7.90625" style="1" customWidth="1"/>
    <col min="42" max="42" width="4.08984375" style="1" customWidth="1"/>
    <col min="43" max="43" width="8.453125" style="1" customWidth="1"/>
    <col min="44" max="44" width="4.08984375" style="1" customWidth="1"/>
    <col min="45" max="45" width="9.08984375" style="1" customWidth="1"/>
    <col min="46" max="46" width="4.08984375" style="1" customWidth="1"/>
    <col min="47" max="47" width="8.08984375" style="1" customWidth="1"/>
    <col min="48" max="48" width="4" style="1" customWidth="1"/>
    <col min="49" max="49" width="8.08984375" style="1" customWidth="1"/>
    <col min="50" max="50" width="4.08984375" style="1" customWidth="1"/>
    <col min="51" max="51" width="8.08984375" style="1" customWidth="1"/>
    <col min="52" max="52" width="4.08984375" style="1" customWidth="1"/>
    <col min="53" max="53" width="8.08984375" style="1" customWidth="1"/>
    <col min="54" max="54" width="4.08984375" style="1" customWidth="1"/>
    <col min="55" max="55" width="8.08984375" style="1" customWidth="1"/>
    <col min="56" max="56" width="4" style="1" customWidth="1"/>
    <col min="57" max="57" width="8.08984375" style="1" customWidth="1"/>
    <col min="58" max="58" width="4.08984375" style="1" customWidth="1"/>
    <col min="59" max="59" width="8.90625" style="1" customWidth="1"/>
    <col min="60" max="60" width="4.08984375" style="1" customWidth="1"/>
    <col min="61" max="61" width="8.26953125" style="1" customWidth="1"/>
    <col min="62" max="62" width="4.08984375" style="1" customWidth="1"/>
    <col min="63" max="63" width="8.08984375" style="1" customWidth="1"/>
    <col min="64" max="64" width="4.08984375" style="1" customWidth="1"/>
    <col min="65" max="65" width="8.08984375" style="1" customWidth="1"/>
    <col min="66" max="66" width="4.08984375" style="1" customWidth="1"/>
    <col min="67" max="67" width="8.08984375" style="1" bestFit="1" customWidth="1"/>
    <col min="68" max="68" width="4.08984375" style="1" customWidth="1"/>
    <col min="69" max="69" width="8.26953125" style="1" customWidth="1"/>
    <col min="70" max="70" width="4.08984375" style="1" customWidth="1"/>
    <col min="71" max="71" width="9.6328125" style="1" bestFit="1" customWidth="1"/>
    <col min="72" max="72" width="4.08984375" style="1" customWidth="1"/>
    <col min="73" max="73" width="8.6328125" style="1" customWidth="1"/>
    <col min="74" max="74" width="6.36328125" style="1" customWidth="1"/>
    <col min="75" max="75" width="8.08984375" style="1" customWidth="1"/>
    <col min="76" max="76" width="4.08984375" style="1" customWidth="1"/>
    <col min="77" max="77" width="9.08984375" style="1" customWidth="1"/>
    <col min="78" max="78" width="4.08984375" style="1" customWidth="1"/>
    <col min="79" max="79" width="8.90625" style="1" customWidth="1"/>
    <col min="80" max="80" width="4.08984375" style="1" customWidth="1"/>
    <col min="81" max="81" width="8.08984375" style="1" customWidth="1"/>
    <col min="82" max="82" width="4.08984375" style="1" customWidth="1"/>
    <col min="83" max="83" width="8.08984375" style="1" customWidth="1"/>
    <col min="84" max="84" width="7" style="1" customWidth="1"/>
    <col min="85" max="85" width="8.08984375" style="1" customWidth="1"/>
    <col min="86" max="86" width="4.08984375" style="1" customWidth="1"/>
    <col min="87" max="87" width="8.08984375" style="1" customWidth="1"/>
    <col min="88" max="88" width="4.08984375" style="1" customWidth="1"/>
    <col min="89" max="89" width="8.08984375" style="1" customWidth="1"/>
    <col min="90" max="90" width="4.08984375" style="1" customWidth="1"/>
    <col min="91" max="91" width="8.08984375" style="1" customWidth="1"/>
    <col min="92" max="92" width="4.08984375" style="1" customWidth="1"/>
    <col min="93" max="93" width="7.26953125" style="1" customWidth="1"/>
    <col min="94" max="94" width="4.08984375" style="1" customWidth="1"/>
    <col min="95" max="95" width="9.36328125" style="1" customWidth="1"/>
    <col min="96" max="96" width="4.08984375" style="1" customWidth="1"/>
    <col min="97" max="97" width="8.08984375" style="1" customWidth="1"/>
    <col min="98" max="98" width="4.08984375" style="1" customWidth="1"/>
    <col min="99" max="99" width="7.453125" style="1" customWidth="1"/>
    <col min="100" max="100" width="4.08984375" style="1" customWidth="1"/>
    <col min="101" max="101" width="8.08984375" style="1" customWidth="1"/>
    <col min="102" max="102" width="4.08984375" style="1" customWidth="1"/>
    <col min="103" max="103" width="8.08984375" style="1" customWidth="1"/>
    <col min="104" max="104" width="4.08984375" style="1" customWidth="1"/>
    <col min="105" max="105" width="8.08984375" style="1" customWidth="1"/>
    <col min="106" max="106" width="4.08984375" style="1" customWidth="1"/>
    <col min="107" max="107" width="8.08984375" style="1" customWidth="1"/>
    <col min="108" max="108" width="4.08984375" style="1" customWidth="1"/>
    <col min="109" max="109" width="8.08984375" style="1" customWidth="1"/>
    <col min="110" max="110" width="4.08984375" style="1" customWidth="1"/>
    <col min="111" max="111" width="8.08984375" style="1" customWidth="1"/>
    <col min="112" max="112" width="4.08984375" style="1" customWidth="1"/>
    <col min="113" max="113" width="8.08984375" style="1" customWidth="1"/>
    <col min="114" max="114" width="4.08984375" style="1" customWidth="1"/>
    <col min="115" max="115" width="8.08984375" style="1" customWidth="1"/>
    <col min="116" max="116" width="4.08984375" style="1" customWidth="1"/>
    <col min="117" max="117" width="8.08984375" style="1" customWidth="1"/>
    <col min="118" max="118" width="4.08984375" style="1" customWidth="1"/>
    <col min="119" max="119" width="8.08984375" style="1" customWidth="1"/>
    <col min="120" max="120" width="4.08984375" style="1" customWidth="1"/>
    <col min="121" max="121" width="8.08984375" style="1" customWidth="1"/>
    <col min="122" max="122" width="7.26953125" style="1" customWidth="1"/>
    <col min="123" max="123" width="8.08984375" style="1" customWidth="1"/>
    <col min="124" max="124" width="4.08984375" style="1" customWidth="1"/>
    <col min="125" max="125" width="8.08984375" style="1" customWidth="1"/>
    <col min="126" max="126" width="5.7265625" style="1" customWidth="1"/>
    <col min="127" max="127" width="8.08984375" style="1" customWidth="1"/>
    <col min="128" max="128" width="4.08984375" style="1" customWidth="1"/>
    <col min="129" max="129" width="8.08984375" style="1" customWidth="1"/>
    <col min="130" max="130" width="4.08984375" style="1" customWidth="1"/>
    <col min="131" max="131" width="8.08984375" style="1" customWidth="1"/>
    <col min="132" max="132" width="4.08984375" style="1" customWidth="1"/>
    <col min="133" max="133" width="8.08984375" style="1" customWidth="1"/>
    <col min="134" max="134" width="4.08984375" style="1" customWidth="1"/>
    <col min="135" max="135" width="8.08984375" style="1" customWidth="1"/>
    <col min="136" max="136" width="4.08984375" style="1" customWidth="1"/>
    <col min="137" max="137" width="8.08984375" style="1" customWidth="1"/>
    <col min="138" max="138" width="4.08984375" style="1" customWidth="1"/>
    <col min="139" max="139" width="8.08984375" style="1" customWidth="1"/>
    <col min="140" max="140" width="4.08984375" style="1" customWidth="1"/>
    <col min="141" max="141" width="8.08984375" style="1" customWidth="1"/>
    <col min="142" max="142" width="4.08984375" style="1" customWidth="1"/>
    <col min="143" max="143" width="11.7265625" style="1" customWidth="1"/>
    <col min="144" max="144" width="7.6328125" style="1" customWidth="1"/>
    <col min="145" max="145" width="8.08984375" style="1" customWidth="1"/>
    <col min="146" max="146" width="4.08984375" style="1" customWidth="1"/>
    <col min="147" max="147" width="7.08984375" style="1" customWidth="1"/>
    <col min="148" max="148" width="4.08984375" style="1" customWidth="1"/>
    <col min="149" max="149" width="7.453125" style="1" customWidth="1"/>
    <col min="150" max="150" width="4.453125" style="1" customWidth="1"/>
    <col min="151" max="151" width="8.08984375" style="1" customWidth="1"/>
    <col min="152" max="152" width="6" style="1" customWidth="1"/>
    <col min="153" max="153" width="8.08984375" style="1" customWidth="1"/>
    <col min="154" max="154" width="4.08984375" style="1" customWidth="1"/>
    <col min="155" max="155" width="8.08984375" style="1" customWidth="1"/>
    <col min="156" max="156" width="4.08984375" style="1" customWidth="1"/>
    <col min="157" max="157" width="8.08984375" style="1" customWidth="1"/>
    <col min="158" max="158" width="4.08984375" style="1" customWidth="1"/>
    <col min="159" max="159" width="8.08984375" style="1" customWidth="1"/>
    <col min="160" max="160" width="4.08984375" style="1" customWidth="1"/>
    <col min="161" max="161" width="8.08984375" style="1" customWidth="1"/>
    <col min="162" max="162" width="4.08984375" style="1" customWidth="1"/>
    <col min="163" max="163" width="8.08984375" style="1" customWidth="1"/>
    <col min="164" max="164" width="4.08984375" style="1" customWidth="1"/>
    <col min="165" max="165" width="8.08984375" style="1" customWidth="1"/>
    <col min="166" max="166" width="4.08984375" style="1" customWidth="1"/>
    <col min="167" max="167" width="8.08984375" style="1" customWidth="1"/>
    <col min="168" max="168" width="4.08984375" style="1" customWidth="1"/>
    <col min="169" max="169" width="8.08984375" style="1" customWidth="1"/>
    <col min="170" max="170" width="4.08984375" style="1" customWidth="1"/>
    <col min="171" max="171" width="8.08984375" style="1" customWidth="1"/>
    <col min="172" max="172" width="4.08984375" style="1" customWidth="1"/>
    <col min="173" max="173" width="8.08984375" style="1" customWidth="1"/>
    <col min="174" max="174" width="4.08984375" style="1" customWidth="1"/>
    <col min="175" max="175" width="8.08984375" style="1" customWidth="1"/>
    <col min="176" max="176" width="4.08984375" style="1" customWidth="1"/>
    <col min="177" max="177" width="8.08984375" style="1" customWidth="1"/>
    <col min="178" max="178" width="4.08984375" style="1" customWidth="1"/>
    <col min="179" max="179" width="8.08984375" style="1" customWidth="1"/>
    <col min="180" max="180" width="4.08984375" style="1" customWidth="1"/>
    <col min="181" max="181" width="8.08984375" style="1" customWidth="1"/>
    <col min="182" max="182" width="4.08984375" style="1" customWidth="1"/>
    <col min="183" max="183" width="8.08984375" style="1" customWidth="1"/>
    <col min="184" max="184" width="4.08984375" style="1" customWidth="1"/>
    <col min="185" max="185" width="8.08984375" style="1" customWidth="1"/>
    <col min="186" max="186" width="4.08984375" style="1" customWidth="1"/>
    <col min="187" max="187" width="8.08984375" style="1" customWidth="1"/>
    <col min="188" max="188" width="4.08984375" style="1" customWidth="1"/>
    <col min="189" max="189" width="8.08984375" style="1" customWidth="1"/>
    <col min="190" max="190" width="4.08984375" style="1" customWidth="1"/>
    <col min="191" max="191" width="8.08984375" style="1" customWidth="1"/>
    <col min="192" max="192" width="4.08984375" style="1" customWidth="1"/>
    <col min="193" max="193" width="8.08984375" style="1" customWidth="1"/>
    <col min="194" max="194" width="4.08984375" style="1" customWidth="1"/>
    <col min="195" max="195" width="8.08984375" style="1" customWidth="1"/>
    <col min="196" max="196" width="4.08984375" style="1" customWidth="1"/>
    <col min="197" max="197" width="8.08984375" style="1" customWidth="1"/>
    <col min="198" max="198" width="4.08984375" style="1" customWidth="1"/>
    <col min="199" max="199" width="8.08984375" style="1" customWidth="1"/>
    <col min="200" max="200" width="4.08984375" style="1" customWidth="1"/>
    <col min="201" max="201" width="8.08984375" style="1" customWidth="1"/>
    <col min="202" max="202" width="6" style="1" customWidth="1"/>
    <col min="203" max="203" width="8.08984375" style="1" customWidth="1"/>
    <col min="204" max="204" width="4.08984375" style="1" customWidth="1"/>
    <col min="205" max="205" width="8.08984375" style="1" customWidth="1"/>
    <col min="206" max="206" width="4.08984375" style="1" customWidth="1"/>
    <col min="207" max="207" width="8.08984375" style="1" customWidth="1"/>
    <col min="208" max="208" width="4.08984375" style="1" customWidth="1"/>
    <col min="209" max="209" width="8.08984375" style="1" customWidth="1"/>
    <col min="210" max="210" width="4.08984375" style="1" customWidth="1"/>
    <col min="211" max="211" width="8.08984375" style="1" customWidth="1"/>
    <col min="212" max="212" width="4.08984375" style="1" customWidth="1"/>
    <col min="213" max="213" width="8.08984375" style="1" customWidth="1"/>
    <col min="214" max="214" width="4.08984375" style="1" customWidth="1"/>
    <col min="215" max="215" width="8.08984375" style="1" customWidth="1"/>
    <col min="216" max="216" width="4.08984375" style="1" customWidth="1"/>
    <col min="217" max="217" width="8.08984375" style="1" customWidth="1"/>
    <col min="218" max="218" width="4.08984375" style="1" customWidth="1"/>
    <col min="219" max="219" width="8.08984375" style="1" customWidth="1"/>
    <col min="220" max="220" width="4.08984375" style="1" customWidth="1"/>
    <col min="221" max="221" width="8.08984375" style="1" customWidth="1"/>
    <col min="222" max="222" width="4.08984375" style="1" customWidth="1"/>
    <col min="223" max="223" width="8.08984375" style="1" customWidth="1"/>
    <col min="224" max="224" width="4.08984375" style="1" customWidth="1"/>
    <col min="225" max="225" width="8.08984375" style="1" customWidth="1"/>
    <col min="226" max="226" width="4.08984375" style="1" customWidth="1"/>
    <col min="227" max="227" width="8.08984375" style="1" customWidth="1"/>
    <col min="228" max="228" width="4.08984375" style="1" customWidth="1"/>
    <col min="229" max="229" width="8.08984375" style="1" customWidth="1"/>
    <col min="230" max="230" width="4.08984375" style="1" customWidth="1"/>
    <col min="231" max="231" width="8.08984375" style="1" customWidth="1"/>
    <col min="232" max="232" width="4.08984375" style="1" customWidth="1"/>
    <col min="233" max="233" width="8.08984375" style="1" customWidth="1"/>
    <col min="234" max="234" width="4.08984375" style="1" customWidth="1"/>
    <col min="235" max="235" width="8.08984375" style="1" customWidth="1"/>
    <col min="236" max="236" width="4.08984375" style="1" customWidth="1"/>
    <col min="237" max="237" width="8.08984375" style="1" customWidth="1"/>
    <col min="238" max="238" width="4.08984375" style="1" customWidth="1"/>
    <col min="239" max="239" width="8.08984375" style="1" customWidth="1"/>
    <col min="240" max="240" width="4.08984375" style="1" customWidth="1"/>
    <col min="241" max="241" width="8.08984375" style="1" customWidth="1"/>
    <col min="242" max="242" width="4.08984375" style="1" customWidth="1"/>
    <col min="243" max="243" width="8.08984375" style="1" customWidth="1"/>
    <col min="244" max="244" width="5.90625" style="1" customWidth="1"/>
    <col min="245" max="245" width="8.08984375" style="1" customWidth="1"/>
    <col min="246" max="246" width="4.08984375" style="1" customWidth="1"/>
    <col min="247" max="247" width="8.08984375" style="1" customWidth="1"/>
    <col min="248" max="248" width="4.08984375" style="1" customWidth="1"/>
    <col min="249" max="249" width="8.08984375" style="1" customWidth="1"/>
    <col min="250" max="250" width="4.08984375" style="1" customWidth="1"/>
    <col min="251" max="251" width="8.08984375" style="1" customWidth="1"/>
    <col min="252" max="252" width="4.08984375" style="1" customWidth="1"/>
    <col min="253" max="253" width="8.08984375" style="1" customWidth="1"/>
    <col min="254" max="254" width="4.08984375" style="1" customWidth="1"/>
    <col min="255" max="255" width="8.08984375" style="1" customWidth="1"/>
    <col min="256" max="256" width="4.08984375" style="1" customWidth="1"/>
    <col min="257" max="257" width="8.08984375" style="1" customWidth="1"/>
    <col min="258" max="258" width="4.08984375" style="1" customWidth="1"/>
    <col min="259" max="259" width="8.08984375" style="1" customWidth="1"/>
    <col min="260" max="260" width="4.08984375" style="1" customWidth="1"/>
    <col min="261" max="261" width="8.08984375" style="1" customWidth="1"/>
    <col min="262" max="262" width="4.08984375" style="1" customWidth="1"/>
    <col min="263" max="263" width="8.08984375" style="1" customWidth="1"/>
    <col min="264" max="264" width="4.08984375" style="1" customWidth="1"/>
    <col min="265" max="265" width="8.08984375" style="1" customWidth="1"/>
    <col min="266" max="266" width="4.08984375" style="1" customWidth="1"/>
    <col min="267" max="267" width="8.08984375" style="1" customWidth="1"/>
    <col min="268" max="268" width="4.08984375" style="1" customWidth="1"/>
    <col min="269" max="269" width="8.08984375" style="1" customWidth="1"/>
    <col min="270" max="270" width="4.08984375" style="1" customWidth="1"/>
    <col min="271" max="271" width="8.08984375" style="1" customWidth="1"/>
    <col min="272" max="272" width="4.08984375" style="1" customWidth="1"/>
    <col min="273" max="273" width="8.08984375" style="1" customWidth="1"/>
    <col min="274" max="274" width="4.08984375" style="1" customWidth="1"/>
    <col min="275" max="275" width="8.08984375" style="1" customWidth="1"/>
    <col min="276" max="276" width="4.08984375" style="1" customWidth="1"/>
    <col min="277" max="277" width="8.08984375" style="1" customWidth="1"/>
    <col min="278" max="278" width="4.08984375" style="1" customWidth="1"/>
    <col min="279" max="279" width="8.08984375" style="1" customWidth="1"/>
    <col min="280" max="280" width="4.08984375" style="1" customWidth="1"/>
    <col min="281" max="281" width="8.08984375" style="1" customWidth="1"/>
    <col min="282" max="282" width="4.08984375" style="1" customWidth="1"/>
    <col min="283" max="283" width="8.08984375" style="1" customWidth="1"/>
    <col min="284" max="284" width="4.08984375" style="1" customWidth="1"/>
    <col min="285" max="285" width="8.08984375" style="1" customWidth="1"/>
    <col min="286" max="286" width="4.08984375" style="1" customWidth="1"/>
    <col min="287" max="287" width="8.08984375" style="1" customWidth="1"/>
    <col min="288" max="288" width="4.08984375" style="1" customWidth="1"/>
    <col min="289" max="289" width="8.08984375" style="1" customWidth="1"/>
    <col min="290" max="290" width="4.08984375" style="1" customWidth="1"/>
    <col min="291" max="291" width="8.08984375" style="1" customWidth="1"/>
    <col min="292" max="292" width="4.08984375" style="1" customWidth="1"/>
    <col min="293" max="293" width="16.6328125" style="1" customWidth="1"/>
    <col min="294" max="294" width="4.08984375" style="1" customWidth="1"/>
    <col min="295" max="295" width="16.36328125" style="1" customWidth="1"/>
    <col min="296" max="296" width="4.08984375" style="1" customWidth="1"/>
    <col min="297" max="297" width="8.08984375" style="1" customWidth="1"/>
    <col min="298" max="298" width="4.08984375" style="1" customWidth="1"/>
    <col min="299" max="299" width="10.26953125" style="1" customWidth="1"/>
    <col min="300" max="300" width="4.08984375" style="1" customWidth="1"/>
    <col min="301" max="301" width="8.08984375" style="1" customWidth="1"/>
    <col min="302" max="302" width="4.08984375" style="1" customWidth="1"/>
    <col min="303" max="303" width="8.08984375" style="1" customWidth="1"/>
    <col min="304" max="304" width="4.08984375" style="1" customWidth="1"/>
    <col min="305" max="305" width="8.08984375" style="1" customWidth="1"/>
    <col min="306" max="306" width="4.08984375" style="1" customWidth="1"/>
    <col min="307" max="307" width="8.08984375" style="1" customWidth="1"/>
    <col min="308" max="308" width="4.08984375" style="1" customWidth="1"/>
    <col min="309" max="309" width="8.08984375" style="1" customWidth="1"/>
    <col min="310" max="310" width="4.08984375" style="1" customWidth="1"/>
    <col min="311" max="311" width="8.08984375" style="1" customWidth="1"/>
    <col min="312" max="312" width="4.08984375" style="1" customWidth="1"/>
    <col min="313" max="313" width="8.08984375" style="1" customWidth="1"/>
    <col min="314" max="314" width="4.08984375" style="1" customWidth="1"/>
    <col min="315" max="315" width="8.08984375" style="1" customWidth="1"/>
    <col min="316" max="316" width="4.08984375" style="1" customWidth="1"/>
    <col min="317" max="317" width="8.08984375" style="1" customWidth="1"/>
    <col min="318" max="318" width="4.08984375" style="1" customWidth="1"/>
    <col min="319" max="319" width="8.08984375" style="1" customWidth="1"/>
    <col min="320" max="320" width="4.08984375" style="1" customWidth="1"/>
    <col min="321" max="321" width="12.26953125" style="1" customWidth="1"/>
    <col min="322" max="322" width="4.08984375" style="1" customWidth="1"/>
    <col min="323" max="323" width="8.08984375" style="1" customWidth="1"/>
    <col min="324" max="324" width="4.08984375" style="1" customWidth="1"/>
    <col min="325" max="325" width="8.08984375" style="1" customWidth="1"/>
    <col min="326" max="326" width="4.08984375" style="1" customWidth="1"/>
    <col min="327" max="327" width="8.08984375" style="1" customWidth="1"/>
    <col min="328" max="328" width="4.08984375" style="1" customWidth="1"/>
    <col min="329" max="329" width="8.08984375" style="1" customWidth="1"/>
    <col min="330" max="330" width="4.08984375" style="1" customWidth="1"/>
    <col min="331" max="331" width="8.08984375" style="1" customWidth="1"/>
    <col min="332" max="332" width="4.08984375" style="1" customWidth="1"/>
    <col min="333" max="333" width="8.08984375" style="1" customWidth="1"/>
    <col min="334" max="334" width="4.08984375" style="1" customWidth="1"/>
    <col min="335" max="335" width="8.08984375" style="1" customWidth="1"/>
    <col min="336" max="336" width="4.08984375" style="1" customWidth="1"/>
    <col min="337" max="337" width="8.08984375" style="1" customWidth="1"/>
    <col min="338" max="338" width="4.08984375" style="1" customWidth="1"/>
    <col min="339" max="339" width="8.08984375" style="1" customWidth="1"/>
    <col min="340" max="340" width="4.08984375" style="1" customWidth="1"/>
    <col min="341" max="341" width="8.08984375" style="1" customWidth="1"/>
    <col min="342" max="342" width="4.08984375" style="1" customWidth="1"/>
    <col min="343" max="343" width="8.08984375" style="1" customWidth="1"/>
    <col min="344" max="344" width="4.08984375" style="1" customWidth="1"/>
    <col min="345" max="345" width="8.08984375" style="1" customWidth="1"/>
    <col min="346" max="346" width="4.08984375" style="1" customWidth="1"/>
    <col min="347" max="347" width="8.08984375" style="1" customWidth="1"/>
    <col min="348" max="348" width="4.08984375" style="1" customWidth="1"/>
    <col min="349" max="349" width="8.08984375" style="1" customWidth="1"/>
    <col min="350" max="350" width="4.08984375" style="1" customWidth="1"/>
    <col min="351" max="351" width="8.08984375" style="1" customWidth="1"/>
    <col min="352" max="352" width="4.08984375" style="1" customWidth="1"/>
    <col min="353" max="353" width="8.08984375" style="1" customWidth="1"/>
    <col min="354" max="354" width="4.08984375" style="1" customWidth="1"/>
    <col min="355" max="355" width="8.08984375" style="1" customWidth="1"/>
    <col min="356" max="356" width="4.08984375" style="1" customWidth="1"/>
    <col min="357" max="357" width="8.08984375" style="1" customWidth="1"/>
    <col min="358" max="358" width="4.08984375" style="1" customWidth="1"/>
    <col min="359" max="359" width="8.08984375" style="1" customWidth="1"/>
    <col min="360" max="360" width="4.08984375" style="1" customWidth="1"/>
    <col min="361" max="16384" width="10.6328125" style="1"/>
  </cols>
  <sheetData>
    <row r="1" spans="1:360" ht="14.25" hidden="1" customHeight="1" x14ac:dyDescent="0.2">
      <c r="A1" s="154" t="s">
        <v>0</v>
      </c>
      <c r="B1" s="154"/>
      <c r="C1" s="149" t="s">
        <v>1</v>
      </c>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7" t="s">
        <v>2</v>
      </c>
      <c r="CZ1" s="146"/>
      <c r="DA1" s="146"/>
      <c r="DB1" s="146"/>
      <c r="DC1" s="146"/>
      <c r="DD1" s="146"/>
      <c r="DE1" s="146"/>
      <c r="DF1" s="146"/>
      <c r="DG1" s="146"/>
      <c r="DH1" s="146"/>
      <c r="DI1" s="146"/>
      <c r="DJ1" s="146"/>
      <c r="DK1" s="146"/>
      <c r="DL1" s="146"/>
      <c r="DM1" s="146"/>
      <c r="DN1" s="146"/>
      <c r="DO1" s="146"/>
      <c r="DP1" s="146"/>
      <c r="DQ1" s="146"/>
      <c r="DR1" s="146"/>
      <c r="DS1" s="146"/>
      <c r="DT1" s="146"/>
      <c r="DU1" s="146"/>
      <c r="DV1" s="146"/>
      <c r="DW1" s="146"/>
      <c r="DX1" s="146"/>
      <c r="DY1" s="146"/>
      <c r="DZ1" s="146"/>
      <c r="EA1" s="146"/>
      <c r="EB1" s="146"/>
      <c r="EC1" s="146"/>
      <c r="ED1" s="146"/>
      <c r="EE1" s="146"/>
      <c r="EF1" s="146"/>
      <c r="EG1" s="146"/>
      <c r="EH1" s="146"/>
      <c r="EI1" s="146"/>
      <c r="EJ1" s="146"/>
      <c r="EK1" s="146"/>
      <c r="EL1" s="146"/>
      <c r="EM1" s="146"/>
      <c r="EN1" s="146"/>
      <c r="EO1" s="146"/>
      <c r="EP1" s="146"/>
      <c r="EQ1" s="146"/>
      <c r="ER1" s="146"/>
      <c r="ES1" s="146"/>
      <c r="ET1" s="146"/>
      <c r="EU1" s="146"/>
      <c r="EV1" s="146"/>
      <c r="EW1" s="146"/>
      <c r="EX1" s="146"/>
      <c r="EY1" s="146"/>
      <c r="EZ1" s="146"/>
      <c r="FA1" s="146"/>
      <c r="FB1" s="146"/>
      <c r="FC1" s="146"/>
      <c r="FD1" s="146"/>
      <c r="FE1" s="146"/>
      <c r="FF1" s="146"/>
      <c r="FG1" s="146"/>
      <c r="FH1" s="146"/>
      <c r="FI1" s="146"/>
      <c r="FJ1" s="146"/>
      <c r="FK1" s="146"/>
      <c r="FL1" s="146"/>
      <c r="FM1" s="146"/>
      <c r="FN1" s="146"/>
      <c r="FO1" s="146"/>
      <c r="FP1" s="146"/>
      <c r="FQ1" s="146"/>
      <c r="FR1" s="146"/>
      <c r="FS1" s="146"/>
      <c r="FT1" s="146"/>
      <c r="FU1" s="146"/>
      <c r="FV1" s="146"/>
      <c r="FW1" s="146"/>
      <c r="FX1" s="146"/>
      <c r="FY1" s="146"/>
      <c r="FZ1" s="146"/>
      <c r="GA1" s="146"/>
      <c r="GB1" s="146"/>
      <c r="GC1" s="146"/>
      <c r="GD1" s="146"/>
      <c r="GE1" s="145" t="s">
        <v>3</v>
      </c>
      <c r="GF1" s="146"/>
      <c r="GG1" s="146"/>
      <c r="GH1" s="146"/>
      <c r="GI1" s="146"/>
      <c r="GJ1" s="146"/>
      <c r="GK1" s="146"/>
      <c r="GL1" s="146"/>
      <c r="GM1" s="146"/>
      <c r="GN1" s="184"/>
      <c r="KI1" s="154"/>
      <c r="KJ1" s="183"/>
      <c r="KK1" s="154"/>
      <c r="KL1" s="183"/>
      <c r="KM1" s="154"/>
      <c r="KN1" s="183"/>
      <c r="KO1" s="154"/>
      <c r="KP1" s="183"/>
      <c r="KQ1" s="154"/>
      <c r="KR1" s="183"/>
      <c r="KS1" s="154"/>
      <c r="KT1" s="183"/>
      <c r="KU1" s="154"/>
      <c r="KV1" s="183"/>
      <c r="KW1" s="154"/>
      <c r="KX1" s="183"/>
      <c r="KY1" s="154"/>
      <c r="KZ1" s="183"/>
      <c r="LA1" s="154"/>
      <c r="LB1" s="183"/>
      <c r="LC1" s="154"/>
      <c r="LD1" s="183"/>
      <c r="LE1" s="154"/>
      <c r="LF1" s="183"/>
      <c r="LG1" s="154"/>
      <c r="LH1" s="183"/>
      <c r="LI1" s="154"/>
      <c r="LJ1" s="183"/>
      <c r="LK1" s="154"/>
      <c r="LL1" s="183"/>
      <c r="LM1" s="154"/>
      <c r="LN1" s="183"/>
      <c r="LO1" s="154"/>
      <c r="LP1" s="183"/>
      <c r="LQ1" s="154"/>
      <c r="LR1" s="183"/>
      <c r="LS1" s="154"/>
      <c r="LT1" s="183"/>
      <c r="LU1" s="154"/>
      <c r="LV1" s="183"/>
      <c r="LW1" s="154"/>
      <c r="LX1" s="183"/>
      <c r="LY1" s="154"/>
      <c r="LZ1" s="183"/>
      <c r="MA1" s="154"/>
      <c r="MB1" s="183"/>
      <c r="MC1" s="154"/>
      <c r="MD1" s="183"/>
      <c r="ME1" s="154"/>
      <c r="MF1" s="183"/>
      <c r="MG1" s="154"/>
      <c r="MH1" s="183"/>
      <c r="MI1" s="154"/>
      <c r="MJ1" s="183"/>
      <c r="MK1" s="154"/>
      <c r="ML1" s="183"/>
      <c r="MM1" s="154"/>
      <c r="MN1" s="183"/>
      <c r="MO1" s="154"/>
      <c r="MP1" s="183"/>
      <c r="MQ1" s="154"/>
      <c r="MR1" s="183"/>
      <c r="MS1" s="154"/>
      <c r="MT1" s="183"/>
      <c r="MU1" s="154"/>
      <c r="MV1" s="183"/>
    </row>
    <row r="2" spans="1:360" ht="0.75" customHeight="1" x14ac:dyDescent="0.2">
      <c r="A2" s="154" t="s">
        <v>4</v>
      </c>
      <c r="B2" s="154"/>
      <c r="C2" s="149" t="s">
        <v>5</v>
      </c>
      <c r="D2" s="148"/>
      <c r="E2" s="148"/>
      <c r="F2" s="148"/>
      <c r="G2" s="148"/>
      <c r="H2" s="148"/>
      <c r="I2" s="148"/>
      <c r="J2" s="148"/>
      <c r="K2" s="148"/>
      <c r="L2" s="148"/>
      <c r="M2" s="148"/>
      <c r="N2" s="148"/>
      <c r="O2" s="148"/>
      <c r="P2" s="148"/>
      <c r="Q2" s="148"/>
      <c r="R2" s="148"/>
      <c r="S2" s="148"/>
      <c r="T2" s="148"/>
      <c r="U2" s="185" t="s">
        <v>6</v>
      </c>
      <c r="V2" s="148"/>
      <c r="W2" s="148"/>
      <c r="X2" s="148"/>
      <c r="Y2" s="148"/>
      <c r="Z2" s="148"/>
      <c r="AA2" s="148"/>
      <c r="AB2" s="148"/>
      <c r="AC2" s="185" t="s">
        <v>7</v>
      </c>
      <c r="AD2" s="148"/>
      <c r="AE2" s="148"/>
      <c r="AF2" s="148"/>
      <c r="AG2" s="148"/>
      <c r="AH2" s="148"/>
      <c r="AI2" s="148"/>
      <c r="AJ2" s="148"/>
      <c r="AK2" s="148"/>
      <c r="AL2" s="148"/>
      <c r="AM2" s="148"/>
      <c r="AN2" s="148"/>
      <c r="AO2" s="185" t="s">
        <v>8</v>
      </c>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85" t="s">
        <v>9</v>
      </c>
      <c r="BR2" s="148"/>
      <c r="BS2" s="148"/>
      <c r="BT2" s="148"/>
      <c r="BU2" s="148"/>
      <c r="BV2" s="148"/>
      <c r="BW2" s="148"/>
      <c r="BX2" s="148"/>
      <c r="BY2" s="148"/>
      <c r="BZ2" s="148"/>
      <c r="CA2" s="148"/>
      <c r="CB2" s="148"/>
      <c r="CC2" s="148"/>
      <c r="CD2" s="148"/>
      <c r="CE2" s="148"/>
      <c r="CF2" s="148"/>
      <c r="CG2" s="148"/>
      <c r="CH2" s="148"/>
      <c r="CI2" s="149" t="s">
        <v>10</v>
      </c>
      <c r="CJ2" s="148"/>
      <c r="CK2" s="148"/>
      <c r="CL2" s="148"/>
      <c r="CM2" s="148"/>
      <c r="CN2" s="148"/>
      <c r="CO2" s="148"/>
      <c r="CP2" s="148"/>
      <c r="CQ2" s="148"/>
      <c r="CR2" s="148"/>
      <c r="CS2" s="148"/>
      <c r="CT2" s="148"/>
      <c r="CU2" s="148"/>
      <c r="CV2" s="148"/>
      <c r="CW2" s="148"/>
      <c r="CX2" s="148"/>
      <c r="CY2" s="145" t="s">
        <v>11</v>
      </c>
      <c r="CZ2" s="146"/>
      <c r="DA2" s="146"/>
      <c r="DB2" s="146"/>
      <c r="DC2" s="146"/>
      <c r="DD2" s="146"/>
      <c r="DE2" s="146"/>
      <c r="DF2" s="146"/>
      <c r="DG2" s="146"/>
      <c r="DH2" s="146"/>
      <c r="DI2" s="145" t="s">
        <v>12</v>
      </c>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5" t="s">
        <v>13</v>
      </c>
      <c r="EX2" s="146"/>
      <c r="EY2" s="146"/>
      <c r="EZ2" s="146"/>
      <c r="FA2" s="146"/>
      <c r="FB2" s="146"/>
      <c r="FC2" s="146"/>
      <c r="FD2" s="146"/>
      <c r="FE2" s="146"/>
      <c r="FF2" s="146"/>
      <c r="FG2" s="146"/>
      <c r="FH2" s="146"/>
      <c r="FI2" s="2"/>
      <c r="FJ2" s="2"/>
      <c r="FK2" s="2"/>
      <c r="FL2" s="2"/>
      <c r="FM2" s="145" t="s">
        <v>14</v>
      </c>
      <c r="FN2" s="146"/>
      <c r="FO2" s="146"/>
      <c r="FP2" s="146"/>
      <c r="FQ2" s="146"/>
      <c r="FR2" s="146"/>
      <c r="FS2" s="146"/>
      <c r="FT2" s="146"/>
      <c r="FU2" s="146"/>
      <c r="FV2" s="146"/>
      <c r="FW2" s="146"/>
      <c r="FX2" s="146"/>
      <c r="FY2" s="146"/>
      <c r="FZ2" s="146"/>
      <c r="GA2" s="146"/>
      <c r="GB2" s="146"/>
      <c r="GC2" s="146"/>
      <c r="GD2" s="146"/>
      <c r="GE2" s="145" t="s">
        <v>15</v>
      </c>
      <c r="GF2" s="146"/>
      <c r="GG2" s="146"/>
      <c r="GH2" s="146"/>
      <c r="GI2" s="146"/>
      <c r="GJ2" s="146"/>
      <c r="GK2" s="146"/>
      <c r="GL2" s="146"/>
      <c r="GM2" s="146"/>
      <c r="GN2" s="184"/>
      <c r="KI2" s="154"/>
      <c r="KJ2" s="183"/>
      <c r="KK2" s="154"/>
      <c r="KL2" s="183"/>
      <c r="KM2" s="154"/>
      <c r="KN2" s="183"/>
      <c r="KO2" s="154"/>
      <c r="KP2" s="183"/>
      <c r="KQ2" s="154"/>
      <c r="KR2" s="183"/>
      <c r="KS2" s="154"/>
      <c r="KT2" s="183"/>
      <c r="KU2" s="154"/>
      <c r="KV2" s="183"/>
      <c r="KW2" s="154"/>
      <c r="KX2" s="183"/>
      <c r="KY2" s="154"/>
      <c r="KZ2" s="183"/>
      <c r="LA2" s="154"/>
      <c r="LB2" s="183"/>
      <c r="LC2" s="154"/>
      <c r="LD2" s="183"/>
      <c r="LE2" s="154"/>
      <c r="LF2" s="183"/>
      <c r="LG2" s="154"/>
      <c r="LH2" s="183"/>
      <c r="LI2" s="154"/>
      <c r="LJ2" s="183"/>
      <c r="LK2" s="154"/>
      <c r="LL2" s="183"/>
      <c r="LM2" s="154"/>
      <c r="LN2" s="183"/>
      <c r="LO2" s="154"/>
      <c r="LP2" s="183"/>
      <c r="LQ2" s="154"/>
      <c r="LR2" s="183"/>
      <c r="LS2" s="154"/>
      <c r="LT2" s="183"/>
      <c r="LU2" s="154"/>
      <c r="LV2" s="183"/>
      <c r="LW2" s="154"/>
      <c r="LX2" s="183"/>
      <c r="LY2" s="154"/>
      <c r="LZ2" s="183"/>
      <c r="MA2" s="154"/>
      <c r="MB2" s="183"/>
      <c r="MC2" s="154"/>
      <c r="MD2" s="183"/>
      <c r="ME2" s="154"/>
      <c r="MF2" s="183"/>
      <c r="MG2" s="154"/>
      <c r="MH2" s="183"/>
      <c r="MI2" s="154"/>
      <c r="MJ2" s="183"/>
      <c r="MK2" s="154"/>
      <c r="ML2" s="183"/>
      <c r="MM2" s="154"/>
      <c r="MN2" s="183"/>
      <c r="MO2" s="154"/>
      <c r="MP2" s="183"/>
      <c r="MQ2" s="154"/>
      <c r="MR2" s="183"/>
      <c r="MS2" s="154"/>
      <c r="MT2" s="183"/>
      <c r="MU2" s="154"/>
      <c r="MV2" s="183"/>
    </row>
    <row r="3" spans="1:360" ht="15.75" customHeight="1" x14ac:dyDescent="0.2">
      <c r="A3" s="181" t="s">
        <v>16</v>
      </c>
      <c r="B3" s="182"/>
      <c r="C3" s="179">
        <v>1</v>
      </c>
      <c r="D3" s="179"/>
      <c r="E3" s="179">
        <v>2</v>
      </c>
      <c r="F3" s="179"/>
      <c r="G3" s="179">
        <v>3</v>
      </c>
      <c r="H3" s="179"/>
      <c r="I3" s="179">
        <v>4</v>
      </c>
      <c r="J3" s="179"/>
      <c r="K3" s="179">
        <v>5</v>
      </c>
      <c r="L3" s="179"/>
      <c r="M3" s="179">
        <v>6</v>
      </c>
      <c r="N3" s="179"/>
      <c r="O3" s="179">
        <v>7</v>
      </c>
      <c r="P3" s="179"/>
      <c r="Q3" s="179">
        <v>8</v>
      </c>
      <c r="R3" s="179"/>
      <c r="S3" s="179">
        <v>9</v>
      </c>
      <c r="T3" s="179"/>
      <c r="U3" s="179">
        <v>10</v>
      </c>
      <c r="V3" s="179"/>
      <c r="W3" s="179">
        <v>11</v>
      </c>
      <c r="X3" s="179"/>
      <c r="Y3" s="179">
        <v>12</v>
      </c>
      <c r="Z3" s="179"/>
      <c r="AA3" s="179">
        <v>13</v>
      </c>
      <c r="AB3" s="179"/>
      <c r="AC3" s="179">
        <v>14</v>
      </c>
      <c r="AD3" s="179"/>
      <c r="AE3" s="179">
        <v>15</v>
      </c>
      <c r="AF3" s="179"/>
      <c r="AG3" s="179">
        <v>16</v>
      </c>
      <c r="AH3" s="179"/>
      <c r="AI3" s="179">
        <v>17</v>
      </c>
      <c r="AJ3" s="179"/>
      <c r="AK3" s="179">
        <v>18</v>
      </c>
      <c r="AL3" s="179"/>
      <c r="AM3" s="179">
        <v>19</v>
      </c>
      <c r="AN3" s="179"/>
      <c r="AO3" s="179">
        <v>20</v>
      </c>
      <c r="AP3" s="179"/>
      <c r="AQ3" s="179">
        <v>21</v>
      </c>
      <c r="AR3" s="179"/>
      <c r="AS3" s="179">
        <v>22</v>
      </c>
      <c r="AT3" s="179"/>
      <c r="AU3" s="179">
        <v>23</v>
      </c>
      <c r="AV3" s="179"/>
      <c r="AW3" s="179">
        <v>24</v>
      </c>
      <c r="AX3" s="179"/>
      <c r="AY3" s="179">
        <v>25</v>
      </c>
      <c r="AZ3" s="179"/>
      <c r="BA3" s="179">
        <v>26</v>
      </c>
      <c r="BB3" s="179"/>
      <c r="BC3" s="179">
        <v>27</v>
      </c>
      <c r="BD3" s="179"/>
      <c r="BE3" s="179">
        <v>28</v>
      </c>
      <c r="BF3" s="179"/>
      <c r="BG3" s="179">
        <v>29</v>
      </c>
      <c r="BH3" s="179"/>
      <c r="BI3" s="179">
        <v>30</v>
      </c>
      <c r="BJ3" s="179"/>
      <c r="BK3" s="179">
        <v>31</v>
      </c>
      <c r="BL3" s="179"/>
      <c r="BM3" s="179">
        <v>32</v>
      </c>
      <c r="BN3" s="179"/>
      <c r="BO3" s="179">
        <v>33</v>
      </c>
      <c r="BP3" s="179"/>
      <c r="BQ3" s="179">
        <v>34</v>
      </c>
      <c r="BR3" s="179"/>
      <c r="BS3" s="179">
        <v>35</v>
      </c>
      <c r="BT3" s="179"/>
      <c r="BU3" s="179">
        <v>36</v>
      </c>
      <c r="BV3" s="179"/>
      <c r="BW3" s="179">
        <v>37</v>
      </c>
      <c r="BX3" s="179"/>
      <c r="BY3" s="179">
        <v>38</v>
      </c>
      <c r="BZ3" s="179"/>
      <c r="CA3" s="179">
        <v>39</v>
      </c>
      <c r="CB3" s="179"/>
      <c r="CC3" s="179">
        <v>40</v>
      </c>
      <c r="CD3" s="179"/>
      <c r="CE3" s="179">
        <v>41</v>
      </c>
      <c r="CF3" s="179"/>
      <c r="CG3" s="179">
        <v>42</v>
      </c>
      <c r="CH3" s="179"/>
      <c r="CI3" s="179">
        <v>43</v>
      </c>
      <c r="CJ3" s="179"/>
      <c r="CK3" s="179">
        <v>44</v>
      </c>
      <c r="CL3" s="179"/>
      <c r="CM3" s="179">
        <v>45</v>
      </c>
      <c r="CN3" s="179"/>
      <c r="CO3" s="179">
        <v>46</v>
      </c>
      <c r="CP3" s="179"/>
      <c r="CQ3" s="179">
        <v>47</v>
      </c>
      <c r="CR3" s="179"/>
      <c r="CS3" s="179">
        <v>48</v>
      </c>
      <c r="CT3" s="179"/>
      <c r="CU3" s="179">
        <v>49</v>
      </c>
      <c r="CV3" s="179"/>
      <c r="CW3" s="179">
        <v>50</v>
      </c>
      <c r="CX3" s="179"/>
      <c r="CY3" s="179">
        <v>51</v>
      </c>
      <c r="CZ3" s="179"/>
      <c r="DA3" s="179">
        <v>52</v>
      </c>
      <c r="DB3" s="179"/>
      <c r="DC3" s="179">
        <v>53</v>
      </c>
      <c r="DD3" s="179"/>
      <c r="DE3" s="179">
        <v>54</v>
      </c>
      <c r="DF3" s="179"/>
      <c r="DG3" s="179">
        <v>55</v>
      </c>
      <c r="DH3" s="179"/>
      <c r="DI3" s="179">
        <v>56</v>
      </c>
      <c r="DJ3" s="179"/>
      <c r="DK3" s="179">
        <v>57</v>
      </c>
      <c r="DL3" s="179"/>
      <c r="DM3" s="179">
        <v>58</v>
      </c>
      <c r="DN3" s="179"/>
      <c r="DO3" s="179">
        <v>59</v>
      </c>
      <c r="DP3" s="179"/>
      <c r="DQ3" s="179">
        <v>60</v>
      </c>
      <c r="DR3" s="179"/>
      <c r="DS3" s="179">
        <v>61</v>
      </c>
      <c r="DT3" s="179"/>
      <c r="DU3" s="179">
        <v>62</v>
      </c>
      <c r="DV3" s="179"/>
      <c r="DW3" s="179">
        <v>63</v>
      </c>
      <c r="DX3" s="179"/>
      <c r="DY3" s="179">
        <v>64</v>
      </c>
      <c r="DZ3" s="179"/>
      <c r="EA3" s="179">
        <v>65</v>
      </c>
      <c r="EB3" s="179"/>
      <c r="EC3" s="179">
        <v>66</v>
      </c>
      <c r="ED3" s="179"/>
      <c r="EE3" s="179">
        <v>67</v>
      </c>
      <c r="EF3" s="179"/>
      <c r="EG3" s="179">
        <v>68</v>
      </c>
      <c r="EH3" s="179"/>
      <c r="EI3" s="179">
        <v>69</v>
      </c>
      <c r="EJ3" s="179"/>
      <c r="EK3" s="179">
        <v>70</v>
      </c>
      <c r="EL3" s="179"/>
      <c r="EM3" s="179">
        <v>71</v>
      </c>
      <c r="EN3" s="179"/>
      <c r="EO3" s="179">
        <v>72</v>
      </c>
      <c r="EP3" s="179"/>
      <c r="EQ3" s="179">
        <v>73</v>
      </c>
      <c r="ER3" s="179"/>
      <c r="ES3" s="179">
        <v>74</v>
      </c>
      <c r="ET3" s="179"/>
      <c r="EU3" s="179">
        <v>75</v>
      </c>
      <c r="EV3" s="179"/>
      <c r="EW3" s="179">
        <v>76</v>
      </c>
      <c r="EX3" s="179"/>
      <c r="EY3" s="179">
        <v>77</v>
      </c>
      <c r="EZ3" s="179"/>
      <c r="FA3" s="179">
        <v>78</v>
      </c>
      <c r="FB3" s="179"/>
      <c r="FC3" s="179">
        <v>79</v>
      </c>
      <c r="FD3" s="179"/>
      <c r="FE3" s="179">
        <v>80</v>
      </c>
      <c r="FF3" s="179"/>
      <c r="FG3" s="179">
        <v>81</v>
      </c>
      <c r="FH3" s="179"/>
      <c r="FI3" s="179">
        <v>82</v>
      </c>
      <c r="FJ3" s="179"/>
      <c r="FK3" s="179">
        <v>83</v>
      </c>
      <c r="FL3" s="179"/>
      <c r="FM3" s="179">
        <v>84</v>
      </c>
      <c r="FN3" s="179"/>
      <c r="FO3" s="179">
        <v>85</v>
      </c>
      <c r="FP3" s="179"/>
      <c r="FQ3" s="179">
        <v>86</v>
      </c>
      <c r="FR3" s="179"/>
      <c r="FS3" s="179">
        <v>87</v>
      </c>
      <c r="FT3" s="179"/>
      <c r="FU3" s="179">
        <v>88</v>
      </c>
      <c r="FV3" s="179"/>
      <c r="FW3" s="179">
        <v>89</v>
      </c>
      <c r="FX3" s="179"/>
      <c r="FY3" s="179">
        <v>90</v>
      </c>
      <c r="FZ3" s="179"/>
      <c r="GA3" s="179">
        <v>91</v>
      </c>
      <c r="GB3" s="179"/>
      <c r="GC3" s="179">
        <v>92</v>
      </c>
      <c r="GD3" s="179"/>
      <c r="GE3" s="179">
        <v>93</v>
      </c>
      <c r="GF3" s="179"/>
      <c r="GG3" s="179">
        <v>94</v>
      </c>
      <c r="GH3" s="179"/>
      <c r="GI3" s="179">
        <v>95</v>
      </c>
      <c r="GJ3" s="179"/>
      <c r="GK3" s="179">
        <v>96</v>
      </c>
      <c r="GL3" s="179"/>
      <c r="GM3" s="179">
        <v>97</v>
      </c>
      <c r="GN3" s="179"/>
      <c r="GO3" s="179">
        <v>98</v>
      </c>
      <c r="GP3" s="179"/>
      <c r="GQ3" s="179">
        <v>99</v>
      </c>
      <c r="GR3" s="179"/>
      <c r="GS3" s="179">
        <v>100</v>
      </c>
      <c r="GT3" s="179"/>
      <c r="GU3" s="179">
        <v>101</v>
      </c>
      <c r="GV3" s="179"/>
      <c r="GW3" s="179">
        <v>102</v>
      </c>
      <c r="GX3" s="179"/>
      <c r="GY3" s="179">
        <v>103</v>
      </c>
      <c r="GZ3" s="179"/>
      <c r="HA3" s="179">
        <v>104</v>
      </c>
      <c r="HB3" s="179"/>
      <c r="HC3" s="179">
        <v>105</v>
      </c>
      <c r="HD3" s="179"/>
      <c r="HE3" s="179">
        <v>106</v>
      </c>
      <c r="HF3" s="179"/>
      <c r="HG3" s="179">
        <v>107</v>
      </c>
      <c r="HH3" s="179"/>
      <c r="HI3" s="179">
        <v>108</v>
      </c>
      <c r="HJ3" s="179"/>
      <c r="HK3" s="179">
        <v>109</v>
      </c>
      <c r="HL3" s="179"/>
      <c r="HM3" s="179">
        <v>110</v>
      </c>
      <c r="HN3" s="179"/>
      <c r="HO3" s="179">
        <v>111</v>
      </c>
      <c r="HP3" s="179"/>
      <c r="HQ3" s="179">
        <v>112</v>
      </c>
      <c r="HR3" s="179"/>
      <c r="HS3" s="179">
        <v>113</v>
      </c>
      <c r="HT3" s="179"/>
      <c r="HU3" s="179">
        <v>114</v>
      </c>
      <c r="HV3" s="179"/>
      <c r="HW3" s="179">
        <v>115</v>
      </c>
      <c r="HX3" s="179"/>
      <c r="HY3" s="179">
        <v>116</v>
      </c>
      <c r="HZ3" s="179"/>
      <c r="IA3" s="179">
        <v>117</v>
      </c>
      <c r="IB3" s="179"/>
      <c r="IC3" s="179">
        <v>118</v>
      </c>
      <c r="ID3" s="179"/>
      <c r="IE3" s="179">
        <v>119</v>
      </c>
      <c r="IF3" s="179"/>
      <c r="IG3" s="179">
        <v>120</v>
      </c>
      <c r="IH3" s="179"/>
      <c r="II3" s="179">
        <v>121</v>
      </c>
      <c r="IJ3" s="179"/>
      <c r="IK3" s="179">
        <v>122</v>
      </c>
      <c r="IL3" s="179"/>
      <c r="IM3" s="179">
        <v>123</v>
      </c>
      <c r="IN3" s="179"/>
      <c r="IO3" s="179">
        <v>124</v>
      </c>
      <c r="IP3" s="179"/>
      <c r="IQ3" s="179">
        <v>125</v>
      </c>
      <c r="IR3" s="179"/>
      <c r="IS3" s="179">
        <v>126</v>
      </c>
      <c r="IT3" s="179"/>
      <c r="IU3" s="179">
        <v>127</v>
      </c>
      <c r="IV3" s="179"/>
      <c r="IW3" s="179">
        <v>128</v>
      </c>
      <c r="IX3" s="179"/>
      <c r="IY3" s="179">
        <v>129</v>
      </c>
      <c r="IZ3" s="179"/>
      <c r="JA3" s="179">
        <v>130</v>
      </c>
      <c r="JB3" s="179"/>
      <c r="JC3" s="179">
        <v>131</v>
      </c>
      <c r="JD3" s="179"/>
      <c r="JE3" s="179">
        <v>132</v>
      </c>
      <c r="JF3" s="179"/>
      <c r="JG3" s="179">
        <v>133</v>
      </c>
      <c r="JH3" s="179"/>
      <c r="JI3" s="179">
        <v>134</v>
      </c>
      <c r="JJ3" s="179"/>
      <c r="JK3" s="179">
        <v>135</v>
      </c>
      <c r="JL3" s="179"/>
      <c r="JM3" s="179">
        <v>136</v>
      </c>
      <c r="JN3" s="179"/>
      <c r="JO3" s="179">
        <v>137</v>
      </c>
      <c r="JP3" s="179"/>
      <c r="JQ3" s="179">
        <v>138</v>
      </c>
      <c r="JR3" s="179"/>
      <c r="JS3" s="179">
        <v>139</v>
      </c>
      <c r="JT3" s="179"/>
      <c r="JU3" s="179">
        <v>140</v>
      </c>
      <c r="JV3" s="179"/>
      <c r="JW3" s="179">
        <v>141</v>
      </c>
      <c r="JX3" s="179"/>
      <c r="JY3" s="179">
        <v>142</v>
      </c>
      <c r="JZ3" s="179"/>
      <c r="KA3" s="179">
        <v>143</v>
      </c>
      <c r="KB3" s="179"/>
      <c r="KC3" s="179">
        <v>144</v>
      </c>
      <c r="KD3" s="179"/>
      <c r="KE3" s="179">
        <v>145</v>
      </c>
      <c r="KF3" s="179"/>
      <c r="KG3" s="179">
        <v>146</v>
      </c>
      <c r="KH3" s="179"/>
      <c r="KI3" s="179">
        <v>147</v>
      </c>
      <c r="KJ3" s="179"/>
      <c r="KK3" s="179">
        <v>148</v>
      </c>
      <c r="KL3" s="179"/>
      <c r="KM3" s="179">
        <v>149</v>
      </c>
      <c r="KN3" s="179"/>
      <c r="KO3" s="179">
        <v>150</v>
      </c>
      <c r="KP3" s="179"/>
      <c r="KQ3" s="179">
        <v>151</v>
      </c>
      <c r="KR3" s="179"/>
      <c r="KS3" s="179">
        <v>152</v>
      </c>
      <c r="KT3" s="179"/>
      <c r="KU3" s="179">
        <v>153</v>
      </c>
      <c r="KV3" s="179"/>
      <c r="KW3" s="179">
        <v>154</v>
      </c>
      <c r="KX3" s="179"/>
      <c r="KY3" s="179">
        <v>155</v>
      </c>
      <c r="KZ3" s="179"/>
      <c r="LA3" s="179">
        <v>156</v>
      </c>
      <c r="LB3" s="179"/>
      <c r="LC3" s="179">
        <v>157</v>
      </c>
      <c r="LD3" s="179"/>
      <c r="LE3" s="179">
        <v>158</v>
      </c>
      <c r="LF3" s="179"/>
      <c r="LG3" s="179">
        <v>159</v>
      </c>
      <c r="LH3" s="179"/>
      <c r="LI3" s="179">
        <v>160</v>
      </c>
      <c r="LJ3" s="179"/>
      <c r="LK3" s="179">
        <v>161</v>
      </c>
      <c r="LL3" s="179"/>
      <c r="LM3" s="179">
        <v>162</v>
      </c>
      <c r="LN3" s="179"/>
      <c r="LO3" s="179">
        <v>163</v>
      </c>
      <c r="LP3" s="179"/>
      <c r="LQ3" s="179">
        <v>164</v>
      </c>
      <c r="LR3" s="179"/>
      <c r="LS3" s="179">
        <v>165</v>
      </c>
      <c r="LT3" s="179"/>
      <c r="LU3" s="179">
        <v>166</v>
      </c>
      <c r="LV3" s="179"/>
      <c r="LW3" s="179">
        <v>167</v>
      </c>
      <c r="LX3" s="179"/>
      <c r="LY3" s="179">
        <v>168</v>
      </c>
      <c r="LZ3" s="179"/>
      <c r="MA3" s="179">
        <v>169</v>
      </c>
      <c r="MB3" s="179"/>
      <c r="MC3" s="179">
        <v>170</v>
      </c>
      <c r="MD3" s="179"/>
      <c r="ME3" s="179">
        <v>171</v>
      </c>
      <c r="MF3" s="179"/>
      <c r="MG3" s="179">
        <v>172</v>
      </c>
      <c r="MH3" s="179"/>
      <c r="MI3" s="179">
        <v>173</v>
      </c>
      <c r="MJ3" s="179"/>
      <c r="MK3" s="179">
        <v>174</v>
      </c>
      <c r="ML3" s="179"/>
      <c r="MM3" s="179">
        <v>175</v>
      </c>
      <c r="MN3" s="179"/>
      <c r="MO3" s="179">
        <v>176</v>
      </c>
      <c r="MP3" s="179"/>
      <c r="MQ3" s="179">
        <v>177</v>
      </c>
      <c r="MR3" s="179"/>
      <c r="MS3" s="179">
        <v>178</v>
      </c>
      <c r="MT3" s="179"/>
      <c r="MU3" s="179">
        <v>179</v>
      </c>
      <c r="MV3" s="180"/>
    </row>
    <row r="4" spans="1:360" s="3" customFormat="1" ht="78.5" customHeight="1" thickBot="1" x14ac:dyDescent="0.25">
      <c r="A4" s="177" t="s">
        <v>17</v>
      </c>
      <c r="B4" s="178"/>
      <c r="C4" s="164" t="s">
        <v>18</v>
      </c>
      <c r="D4" s="165"/>
      <c r="E4" s="164" t="s">
        <v>19</v>
      </c>
      <c r="F4" s="165"/>
      <c r="G4" s="164" t="s">
        <v>20</v>
      </c>
      <c r="H4" s="165"/>
      <c r="I4" s="164" t="s">
        <v>21</v>
      </c>
      <c r="J4" s="165"/>
      <c r="K4" s="164" t="s">
        <v>22</v>
      </c>
      <c r="L4" s="165"/>
      <c r="M4" s="164" t="s">
        <v>23</v>
      </c>
      <c r="N4" s="165"/>
      <c r="O4" s="164" t="s">
        <v>24</v>
      </c>
      <c r="P4" s="165"/>
      <c r="Q4" s="164" t="s">
        <v>25</v>
      </c>
      <c r="R4" s="165"/>
      <c r="S4" s="175" t="s">
        <v>26</v>
      </c>
      <c r="T4" s="176"/>
      <c r="U4" s="164" t="s">
        <v>27</v>
      </c>
      <c r="V4" s="165"/>
      <c r="W4" s="164" t="s">
        <v>28</v>
      </c>
      <c r="X4" s="165"/>
      <c r="Y4" s="164" t="s">
        <v>29</v>
      </c>
      <c r="Z4" s="165"/>
      <c r="AA4" s="164" t="s">
        <v>30</v>
      </c>
      <c r="AB4" s="165"/>
      <c r="AC4" s="167" t="s">
        <v>31</v>
      </c>
      <c r="AD4" s="168"/>
      <c r="AE4" s="167" t="s">
        <v>32</v>
      </c>
      <c r="AF4" s="168"/>
      <c r="AG4" s="167" t="s">
        <v>33</v>
      </c>
      <c r="AH4" s="168"/>
      <c r="AI4" s="167" t="s">
        <v>34</v>
      </c>
      <c r="AJ4" s="168"/>
      <c r="AK4" s="164" t="s">
        <v>35</v>
      </c>
      <c r="AL4" s="165"/>
      <c r="AM4" s="164" t="s">
        <v>36</v>
      </c>
      <c r="AN4" s="165"/>
      <c r="AO4" s="164" t="s">
        <v>37</v>
      </c>
      <c r="AP4" s="165"/>
      <c r="AQ4" s="164" t="s">
        <v>38</v>
      </c>
      <c r="AR4" s="165"/>
      <c r="AS4" s="164" t="s">
        <v>39</v>
      </c>
      <c r="AT4" s="165"/>
      <c r="AU4" s="164" t="s">
        <v>40</v>
      </c>
      <c r="AV4" s="165"/>
      <c r="AW4" s="164" t="s">
        <v>41</v>
      </c>
      <c r="AX4" s="165"/>
      <c r="AY4" s="164" t="s">
        <v>42</v>
      </c>
      <c r="AZ4" s="165"/>
      <c r="BA4" s="164" t="s">
        <v>43</v>
      </c>
      <c r="BB4" s="165"/>
      <c r="BC4" s="164" t="s">
        <v>44</v>
      </c>
      <c r="BD4" s="165"/>
      <c r="BE4" s="164" t="s">
        <v>45</v>
      </c>
      <c r="BF4" s="165"/>
      <c r="BG4" s="164" t="s">
        <v>46</v>
      </c>
      <c r="BH4" s="165"/>
      <c r="BI4" s="164" t="s">
        <v>47</v>
      </c>
      <c r="BJ4" s="165"/>
      <c r="BK4" s="164" t="s">
        <v>48</v>
      </c>
      <c r="BL4" s="165"/>
      <c r="BM4" s="164" t="s">
        <v>49</v>
      </c>
      <c r="BN4" s="165"/>
      <c r="BO4" s="164" t="s">
        <v>50</v>
      </c>
      <c r="BP4" s="165"/>
      <c r="BQ4" s="164" t="s">
        <v>51</v>
      </c>
      <c r="BR4" s="165"/>
      <c r="BS4" s="164" t="s">
        <v>52</v>
      </c>
      <c r="BT4" s="165"/>
      <c r="BU4" s="164" t="s">
        <v>53</v>
      </c>
      <c r="BV4" s="165"/>
      <c r="BW4" s="164" t="s">
        <v>54</v>
      </c>
      <c r="BX4" s="165"/>
      <c r="BY4" s="164" t="s">
        <v>55</v>
      </c>
      <c r="BZ4" s="165"/>
      <c r="CA4" s="164" t="s">
        <v>56</v>
      </c>
      <c r="CB4" s="165"/>
      <c r="CC4" s="167" t="s">
        <v>57</v>
      </c>
      <c r="CD4" s="168"/>
      <c r="CE4" s="164" t="s">
        <v>58</v>
      </c>
      <c r="CF4" s="165"/>
      <c r="CG4" s="164" t="s">
        <v>59</v>
      </c>
      <c r="CH4" s="165"/>
      <c r="CI4" s="164" t="s">
        <v>60</v>
      </c>
      <c r="CJ4" s="165"/>
      <c r="CK4" s="164" t="s">
        <v>61</v>
      </c>
      <c r="CL4" s="165"/>
      <c r="CM4" s="164" t="s">
        <v>62</v>
      </c>
      <c r="CN4" s="165"/>
      <c r="CO4" s="164" t="s">
        <v>63</v>
      </c>
      <c r="CP4" s="165"/>
      <c r="CQ4" s="164" t="s">
        <v>64</v>
      </c>
      <c r="CR4" s="165"/>
      <c r="CS4" s="164" t="s">
        <v>65</v>
      </c>
      <c r="CT4" s="165"/>
      <c r="CU4" s="164" t="s">
        <v>66</v>
      </c>
      <c r="CV4" s="165"/>
      <c r="CW4" s="164" t="s">
        <v>67</v>
      </c>
      <c r="CX4" s="165"/>
      <c r="CY4" s="164" t="s">
        <v>68</v>
      </c>
      <c r="CZ4" s="165"/>
      <c r="DA4" s="164" t="s">
        <v>69</v>
      </c>
      <c r="DB4" s="165"/>
      <c r="DC4" s="164" t="s">
        <v>70</v>
      </c>
      <c r="DD4" s="165"/>
      <c r="DE4" s="164" t="s">
        <v>71</v>
      </c>
      <c r="DF4" s="165"/>
      <c r="DG4" s="164" t="s">
        <v>72</v>
      </c>
      <c r="DH4" s="165"/>
      <c r="DI4" s="164" t="s">
        <v>73</v>
      </c>
      <c r="DJ4" s="165"/>
      <c r="DK4" s="164" t="s">
        <v>74</v>
      </c>
      <c r="DL4" s="165"/>
      <c r="DM4" s="173" t="s">
        <v>75</v>
      </c>
      <c r="DN4" s="174"/>
      <c r="DO4" s="173" t="s">
        <v>76</v>
      </c>
      <c r="DP4" s="174"/>
      <c r="DQ4" s="171" t="s">
        <v>77</v>
      </c>
      <c r="DR4" s="172"/>
      <c r="DS4" s="164" t="s">
        <v>78</v>
      </c>
      <c r="DT4" s="165"/>
      <c r="DU4" s="164" t="s">
        <v>79</v>
      </c>
      <c r="DV4" s="165"/>
      <c r="DW4" s="164" t="s">
        <v>80</v>
      </c>
      <c r="DX4" s="165"/>
      <c r="DY4" s="169" t="s">
        <v>81</v>
      </c>
      <c r="DZ4" s="170"/>
      <c r="EA4" s="169" t="s">
        <v>82</v>
      </c>
      <c r="EB4" s="170"/>
      <c r="EC4" s="164" t="s">
        <v>83</v>
      </c>
      <c r="ED4" s="165"/>
      <c r="EE4" s="169" t="s">
        <v>84</v>
      </c>
      <c r="EF4" s="170"/>
      <c r="EG4" s="169" t="s">
        <v>85</v>
      </c>
      <c r="EH4" s="170"/>
      <c r="EI4" s="164" t="s">
        <v>86</v>
      </c>
      <c r="EJ4" s="165"/>
      <c r="EK4" s="167" t="s">
        <v>87</v>
      </c>
      <c r="EL4" s="168"/>
      <c r="EM4" s="164" t="s">
        <v>88</v>
      </c>
      <c r="EN4" s="165"/>
      <c r="EO4" s="167" t="s">
        <v>89</v>
      </c>
      <c r="EP4" s="168"/>
      <c r="EQ4" s="164" t="s">
        <v>90</v>
      </c>
      <c r="ER4" s="165"/>
      <c r="ES4" s="164" t="s">
        <v>91</v>
      </c>
      <c r="ET4" s="165"/>
      <c r="EU4" s="164" t="s">
        <v>92</v>
      </c>
      <c r="EV4" s="165"/>
      <c r="EW4" s="167" t="s">
        <v>93</v>
      </c>
      <c r="EX4" s="168"/>
      <c r="EY4" s="164" t="s">
        <v>94</v>
      </c>
      <c r="EZ4" s="165"/>
      <c r="FA4" s="164" t="s">
        <v>95</v>
      </c>
      <c r="FB4" s="165"/>
      <c r="FC4" s="164" t="s">
        <v>96</v>
      </c>
      <c r="FD4" s="165"/>
      <c r="FE4" s="164" t="s">
        <v>97</v>
      </c>
      <c r="FF4" s="165"/>
      <c r="FG4" s="164" t="s">
        <v>98</v>
      </c>
      <c r="FH4" s="165"/>
      <c r="FI4" s="164" t="s">
        <v>99</v>
      </c>
      <c r="FJ4" s="165"/>
      <c r="FK4" s="164" t="s">
        <v>100</v>
      </c>
      <c r="FL4" s="165"/>
      <c r="FM4" s="164" t="s">
        <v>101</v>
      </c>
      <c r="FN4" s="165"/>
      <c r="FO4" s="164" t="s">
        <v>102</v>
      </c>
      <c r="FP4" s="165"/>
      <c r="FQ4" s="164" t="s">
        <v>103</v>
      </c>
      <c r="FR4" s="165"/>
      <c r="FS4" s="164" t="s">
        <v>104</v>
      </c>
      <c r="FT4" s="165"/>
      <c r="FU4" s="164" t="s">
        <v>105</v>
      </c>
      <c r="FV4" s="165"/>
      <c r="FW4" s="164" t="s">
        <v>106</v>
      </c>
      <c r="FX4" s="165"/>
      <c r="FY4" s="164" t="s">
        <v>107</v>
      </c>
      <c r="FZ4" s="165"/>
      <c r="GA4" s="164" t="s">
        <v>108</v>
      </c>
      <c r="GB4" s="165"/>
      <c r="GC4" s="164" t="s">
        <v>109</v>
      </c>
      <c r="GD4" s="165"/>
      <c r="GE4" s="164" t="s">
        <v>110</v>
      </c>
      <c r="GF4" s="165"/>
      <c r="GG4" s="164" t="s">
        <v>111</v>
      </c>
      <c r="GH4" s="165"/>
      <c r="GI4" s="164" t="s">
        <v>112</v>
      </c>
      <c r="GJ4" s="165"/>
      <c r="GK4" s="164" t="s">
        <v>113</v>
      </c>
      <c r="GL4" s="165"/>
      <c r="GM4" s="164" t="s">
        <v>114</v>
      </c>
      <c r="GN4" s="165"/>
      <c r="GO4" s="164" t="s">
        <v>115</v>
      </c>
      <c r="GP4" s="165"/>
      <c r="GQ4" s="164" t="s">
        <v>116</v>
      </c>
      <c r="GR4" s="165"/>
      <c r="GS4" s="164" t="s">
        <v>117</v>
      </c>
      <c r="GT4" s="165"/>
      <c r="GU4" s="164" t="s">
        <v>118</v>
      </c>
      <c r="GV4" s="165"/>
      <c r="GW4" s="164" t="s">
        <v>119</v>
      </c>
      <c r="GX4" s="165"/>
      <c r="GY4" s="164" t="s">
        <v>120</v>
      </c>
      <c r="GZ4" s="165"/>
      <c r="HA4" s="164" t="s">
        <v>121</v>
      </c>
      <c r="HB4" s="165"/>
      <c r="HC4" s="164" t="s">
        <v>122</v>
      </c>
      <c r="HD4" s="165"/>
      <c r="HE4" s="164" t="s">
        <v>123</v>
      </c>
      <c r="HF4" s="165"/>
      <c r="HG4" s="164" t="s">
        <v>124</v>
      </c>
      <c r="HH4" s="165"/>
      <c r="HI4" s="164" t="s">
        <v>125</v>
      </c>
      <c r="HJ4" s="165"/>
      <c r="HK4" s="164" t="s">
        <v>126</v>
      </c>
      <c r="HL4" s="165"/>
      <c r="HM4" s="164" t="s">
        <v>127</v>
      </c>
      <c r="HN4" s="165"/>
      <c r="HO4" s="164" t="s">
        <v>128</v>
      </c>
      <c r="HP4" s="165"/>
      <c r="HQ4" s="164" t="s">
        <v>129</v>
      </c>
      <c r="HR4" s="165"/>
      <c r="HS4" s="164" t="s">
        <v>130</v>
      </c>
      <c r="HT4" s="165"/>
      <c r="HU4" s="164" t="s">
        <v>131</v>
      </c>
      <c r="HV4" s="165"/>
      <c r="HW4" s="164" t="s">
        <v>132</v>
      </c>
      <c r="HX4" s="165"/>
      <c r="HY4" s="164" t="s">
        <v>133</v>
      </c>
      <c r="HZ4" s="165"/>
      <c r="IA4" s="164" t="s">
        <v>134</v>
      </c>
      <c r="IB4" s="165"/>
      <c r="IC4" s="164" t="s">
        <v>135</v>
      </c>
      <c r="ID4" s="165"/>
      <c r="IE4" s="164" t="s">
        <v>136</v>
      </c>
      <c r="IF4" s="165"/>
      <c r="IG4" s="164" t="s">
        <v>137</v>
      </c>
      <c r="IH4" s="165"/>
      <c r="II4" s="164" t="s">
        <v>138</v>
      </c>
      <c r="IJ4" s="165"/>
      <c r="IK4" s="164" t="s">
        <v>139</v>
      </c>
      <c r="IL4" s="165"/>
      <c r="IM4" s="164" t="s">
        <v>140</v>
      </c>
      <c r="IN4" s="165"/>
      <c r="IO4" s="164" t="s">
        <v>141</v>
      </c>
      <c r="IP4" s="165"/>
      <c r="IQ4" s="164" t="s">
        <v>142</v>
      </c>
      <c r="IR4" s="165"/>
      <c r="IS4" s="164" t="s">
        <v>143</v>
      </c>
      <c r="IT4" s="165"/>
      <c r="IU4" s="164" t="s">
        <v>144</v>
      </c>
      <c r="IV4" s="165"/>
      <c r="IW4" s="164" t="s">
        <v>145</v>
      </c>
      <c r="IX4" s="165"/>
      <c r="IY4" s="164" t="s">
        <v>146</v>
      </c>
      <c r="IZ4" s="165"/>
      <c r="JA4" s="164" t="s">
        <v>147</v>
      </c>
      <c r="JB4" s="165"/>
      <c r="JC4" s="164" t="s">
        <v>148</v>
      </c>
      <c r="JD4" s="165"/>
      <c r="JE4" s="164" t="s">
        <v>149</v>
      </c>
      <c r="JF4" s="165"/>
      <c r="JG4" s="164" t="s">
        <v>150</v>
      </c>
      <c r="JH4" s="165"/>
      <c r="JI4" s="164" t="s">
        <v>151</v>
      </c>
      <c r="JJ4" s="165"/>
      <c r="JK4" s="164" t="s">
        <v>152</v>
      </c>
      <c r="JL4" s="165"/>
      <c r="JM4" s="164" t="s">
        <v>153</v>
      </c>
      <c r="JN4" s="165"/>
      <c r="JO4" s="164" t="s">
        <v>154</v>
      </c>
      <c r="JP4" s="165"/>
      <c r="JQ4" s="164" t="s">
        <v>155</v>
      </c>
      <c r="JR4" s="165"/>
      <c r="JS4" s="164" t="s">
        <v>156</v>
      </c>
      <c r="JT4" s="165"/>
      <c r="JU4" s="164" t="s">
        <v>157</v>
      </c>
      <c r="JV4" s="165"/>
      <c r="JW4" s="164" t="s">
        <v>158</v>
      </c>
      <c r="JX4" s="165"/>
      <c r="JY4" s="164" t="s">
        <v>159</v>
      </c>
      <c r="JZ4" s="165"/>
      <c r="KA4" s="164" t="s">
        <v>160</v>
      </c>
      <c r="KB4" s="165"/>
      <c r="KC4" s="164" t="s">
        <v>161</v>
      </c>
      <c r="KD4" s="165"/>
      <c r="KE4" s="164" t="s">
        <v>162</v>
      </c>
      <c r="KF4" s="165"/>
      <c r="KG4" s="164" t="s">
        <v>163</v>
      </c>
      <c r="KH4" s="165"/>
      <c r="KI4" s="164" t="s">
        <v>164</v>
      </c>
      <c r="KJ4" s="165"/>
      <c r="KK4" s="164" t="s">
        <v>165</v>
      </c>
      <c r="KL4" s="165"/>
      <c r="KM4" s="164" t="s">
        <v>166</v>
      </c>
      <c r="KN4" s="165"/>
      <c r="KO4" s="164" t="s">
        <v>167</v>
      </c>
      <c r="KP4" s="165"/>
      <c r="KQ4" s="164" t="s">
        <v>168</v>
      </c>
      <c r="KR4" s="165"/>
      <c r="KS4" s="164" t="s">
        <v>169</v>
      </c>
      <c r="KT4" s="165"/>
      <c r="KU4" s="164" t="s">
        <v>170</v>
      </c>
      <c r="KV4" s="165"/>
      <c r="KW4" s="164" t="s">
        <v>171</v>
      </c>
      <c r="KX4" s="165"/>
      <c r="KY4" s="164" t="s">
        <v>172</v>
      </c>
      <c r="KZ4" s="165"/>
      <c r="LA4" s="164" t="s">
        <v>173</v>
      </c>
      <c r="LB4" s="165"/>
      <c r="LC4" s="164" t="s">
        <v>174</v>
      </c>
      <c r="LD4" s="165"/>
      <c r="LE4" s="164" t="s">
        <v>175</v>
      </c>
      <c r="LF4" s="165"/>
      <c r="LG4" s="164" t="s">
        <v>176</v>
      </c>
      <c r="LH4" s="165"/>
      <c r="LI4" s="164" t="s">
        <v>177</v>
      </c>
      <c r="LJ4" s="165"/>
      <c r="LK4" s="164" t="s">
        <v>178</v>
      </c>
      <c r="LL4" s="165"/>
      <c r="LM4" s="164" t="s">
        <v>179</v>
      </c>
      <c r="LN4" s="165"/>
      <c r="LO4" s="164" t="s">
        <v>180</v>
      </c>
      <c r="LP4" s="165"/>
      <c r="LQ4" s="164" t="s">
        <v>181</v>
      </c>
      <c r="LR4" s="165"/>
      <c r="LS4" s="164" t="s">
        <v>182</v>
      </c>
      <c r="LT4" s="165"/>
      <c r="LU4" s="164" t="s">
        <v>183</v>
      </c>
      <c r="LV4" s="165"/>
      <c r="LW4" s="164" t="s">
        <v>184</v>
      </c>
      <c r="LX4" s="165"/>
      <c r="LY4" s="164" t="s">
        <v>185</v>
      </c>
      <c r="LZ4" s="165"/>
      <c r="MA4" s="164" t="s">
        <v>186</v>
      </c>
      <c r="MB4" s="165"/>
      <c r="MC4" s="164" t="s">
        <v>187</v>
      </c>
      <c r="MD4" s="165"/>
      <c r="ME4" s="164" t="s">
        <v>188</v>
      </c>
      <c r="MF4" s="165"/>
      <c r="MG4" s="164" t="s">
        <v>189</v>
      </c>
      <c r="MH4" s="165"/>
      <c r="MI4" s="164" t="s">
        <v>190</v>
      </c>
      <c r="MJ4" s="165"/>
      <c r="MK4" s="164" t="s">
        <v>191</v>
      </c>
      <c r="ML4" s="165"/>
      <c r="MM4" s="164" t="s">
        <v>192</v>
      </c>
      <c r="MN4" s="165"/>
      <c r="MO4" s="164" t="s">
        <v>193</v>
      </c>
      <c r="MP4" s="165"/>
      <c r="MQ4" s="164" t="s">
        <v>194</v>
      </c>
      <c r="MR4" s="165"/>
      <c r="MS4" s="164" t="s">
        <v>195</v>
      </c>
      <c r="MT4" s="165"/>
      <c r="MU4" s="164" t="s">
        <v>196</v>
      </c>
      <c r="MV4" s="166"/>
    </row>
    <row r="5" spans="1:360" s="28" customFormat="1" ht="11.15" customHeight="1" thickTop="1" x14ac:dyDescent="0.2">
      <c r="A5" s="161" t="s">
        <v>197</v>
      </c>
      <c r="B5" s="4" t="s">
        <v>198</v>
      </c>
      <c r="C5" s="5">
        <v>96.972037630188112</v>
      </c>
      <c r="D5" s="6">
        <v>31</v>
      </c>
      <c r="E5" s="7">
        <v>2546.8803129971916</v>
      </c>
      <c r="F5" s="8">
        <v>3</v>
      </c>
      <c r="G5" s="9">
        <v>346.3287058221004</v>
      </c>
      <c r="H5" s="8">
        <v>24</v>
      </c>
      <c r="I5" s="10">
        <v>483495</v>
      </c>
      <c r="J5" s="8">
        <v>54</v>
      </c>
      <c r="K5" s="9">
        <v>273.84684281236002</v>
      </c>
      <c r="L5" s="8">
        <v>61</v>
      </c>
      <c r="M5" s="11">
        <v>61.35244066278549</v>
      </c>
      <c r="N5" s="8">
        <v>27</v>
      </c>
      <c r="O5" s="11">
        <v>93.37214509628302</v>
      </c>
      <c r="P5" s="8">
        <v>1</v>
      </c>
      <c r="Q5" s="12">
        <v>35.200000000000003</v>
      </c>
      <c r="R5" s="8">
        <v>36</v>
      </c>
      <c r="S5" s="5">
        <v>4.4000000000000004</v>
      </c>
      <c r="T5" s="8">
        <v>45</v>
      </c>
      <c r="U5" s="9">
        <v>37.476625351423756</v>
      </c>
      <c r="V5" s="8">
        <v>55</v>
      </c>
      <c r="W5" s="5">
        <v>9.0503624004341621</v>
      </c>
      <c r="X5" s="8">
        <v>56</v>
      </c>
      <c r="Y5" s="12">
        <v>77.391021110636103</v>
      </c>
      <c r="Z5" s="8">
        <v>56</v>
      </c>
      <c r="AA5" s="12">
        <v>20.608934364861494</v>
      </c>
      <c r="AB5" s="8">
        <v>37</v>
      </c>
      <c r="AC5" s="13">
        <v>25.761912779929283</v>
      </c>
      <c r="AD5" s="8">
        <v>37</v>
      </c>
      <c r="AE5" s="13">
        <v>0.95057034220532322</v>
      </c>
      <c r="AF5" s="8">
        <v>21</v>
      </c>
      <c r="AG5" s="13">
        <v>2.2748815165876777</v>
      </c>
      <c r="AH5" s="8">
        <v>37</v>
      </c>
      <c r="AI5" s="10">
        <v>21006.6</v>
      </c>
      <c r="AJ5" s="8">
        <v>34</v>
      </c>
      <c r="AK5" s="12">
        <v>96.610169491525426</v>
      </c>
      <c r="AL5" s="8">
        <v>7</v>
      </c>
      <c r="AM5" s="14">
        <v>318</v>
      </c>
      <c r="AN5" s="8">
        <v>18</v>
      </c>
      <c r="AO5" s="15">
        <v>0</v>
      </c>
      <c r="AP5" s="8">
        <v>1</v>
      </c>
      <c r="AQ5" s="9">
        <v>18.776418242491658</v>
      </c>
      <c r="AR5" s="8">
        <v>24</v>
      </c>
      <c r="AS5" s="16">
        <v>78.638635695383712</v>
      </c>
      <c r="AT5" s="8">
        <v>21</v>
      </c>
      <c r="AU5" s="9">
        <v>93.220338983050837</v>
      </c>
      <c r="AV5" s="8">
        <v>26</v>
      </c>
      <c r="AW5" s="9">
        <v>45.762711864406782</v>
      </c>
      <c r="AX5" s="8">
        <v>60</v>
      </c>
      <c r="AY5" s="9">
        <v>7.8471511429546226</v>
      </c>
      <c r="AZ5" s="8">
        <v>7</v>
      </c>
      <c r="BA5" s="17">
        <v>98.942405708460754</v>
      </c>
      <c r="BB5" s="8">
        <v>4</v>
      </c>
      <c r="BC5" s="17">
        <v>7.1355759429153922</v>
      </c>
      <c r="BD5" s="8">
        <v>43</v>
      </c>
      <c r="BE5" s="17">
        <v>1.1467889908256881</v>
      </c>
      <c r="BF5" s="8">
        <v>42</v>
      </c>
      <c r="BG5" s="17">
        <v>99.161425576519918</v>
      </c>
      <c r="BH5" s="8">
        <v>22</v>
      </c>
      <c r="BI5" s="12">
        <v>97.7</v>
      </c>
      <c r="BJ5" s="8">
        <v>28</v>
      </c>
      <c r="BK5" s="12">
        <v>98.7</v>
      </c>
      <c r="BL5" s="8">
        <v>8</v>
      </c>
      <c r="BM5" s="18">
        <v>192</v>
      </c>
      <c r="BN5" s="8">
        <v>19</v>
      </c>
      <c r="BO5" s="12">
        <v>57.78</v>
      </c>
      <c r="BP5" s="8">
        <v>40</v>
      </c>
      <c r="BQ5" s="19">
        <v>3.385422344302056E-2</v>
      </c>
      <c r="BR5" s="8">
        <v>31</v>
      </c>
      <c r="BS5" s="19">
        <v>0.1128474114767352</v>
      </c>
      <c r="BT5" s="8">
        <v>47</v>
      </c>
      <c r="BU5" s="9">
        <v>0.65487609828178983</v>
      </c>
      <c r="BV5" s="8">
        <v>17</v>
      </c>
      <c r="BW5" s="20">
        <v>81846.365417148962</v>
      </c>
      <c r="BX5" s="8">
        <v>4</v>
      </c>
      <c r="BY5" s="10">
        <v>185500.21598036544</v>
      </c>
      <c r="BZ5" s="8">
        <v>52</v>
      </c>
      <c r="CA5" s="10">
        <v>292180.56270096463</v>
      </c>
      <c r="CB5" s="8">
        <v>46</v>
      </c>
      <c r="CC5" s="9">
        <v>15.29301230459243</v>
      </c>
      <c r="CD5" s="8">
        <v>23</v>
      </c>
      <c r="CE5" s="9">
        <v>5.7844036177992102</v>
      </c>
      <c r="CF5" s="8">
        <v>17</v>
      </c>
      <c r="CG5" s="5">
        <v>45.3</v>
      </c>
      <c r="CH5" s="8">
        <v>62</v>
      </c>
      <c r="CI5" s="9">
        <v>4.5253617560754451</v>
      </c>
      <c r="CJ5" s="8">
        <v>14</v>
      </c>
      <c r="CK5" s="9">
        <v>171.27528724292964</v>
      </c>
      <c r="CL5" s="8">
        <v>9</v>
      </c>
      <c r="CM5" s="9">
        <v>1.6791694827738202</v>
      </c>
      <c r="CN5" s="8">
        <v>28</v>
      </c>
      <c r="CO5" s="9">
        <v>2.3928165129526935</v>
      </c>
      <c r="CP5" s="8">
        <v>24</v>
      </c>
      <c r="CQ5" s="15">
        <v>12568.90909090909</v>
      </c>
      <c r="CR5" s="8">
        <v>20</v>
      </c>
      <c r="CS5" s="15">
        <v>2003.7391304347825</v>
      </c>
      <c r="CT5" s="8">
        <v>12</v>
      </c>
      <c r="CU5" s="9">
        <v>0.72328545183642179</v>
      </c>
      <c r="CV5" s="8">
        <v>18</v>
      </c>
      <c r="CW5" s="12">
        <v>479.33333333333331</v>
      </c>
      <c r="CX5" s="8">
        <v>33</v>
      </c>
      <c r="CY5" s="9">
        <v>0.14128532028058921</v>
      </c>
      <c r="CZ5" s="8">
        <v>59</v>
      </c>
      <c r="DA5" s="9" t="s">
        <v>199</v>
      </c>
      <c r="DB5" s="8" t="s">
        <v>199</v>
      </c>
      <c r="DC5" s="9">
        <v>377.09696783970645</v>
      </c>
      <c r="DD5" s="8">
        <v>10</v>
      </c>
      <c r="DE5" s="9">
        <v>4.1080125769794256</v>
      </c>
      <c r="DF5" s="8">
        <v>33</v>
      </c>
      <c r="DG5" s="17">
        <v>1.1372682815876265</v>
      </c>
      <c r="DH5" s="8">
        <v>39</v>
      </c>
      <c r="DI5" s="9">
        <v>22.631638803593766</v>
      </c>
      <c r="DJ5" s="8">
        <v>33</v>
      </c>
      <c r="DK5" s="9">
        <v>92.580714132991233</v>
      </c>
      <c r="DL5" s="8">
        <v>55</v>
      </c>
      <c r="DM5" s="9">
        <v>1</v>
      </c>
      <c r="DN5" s="8">
        <v>3</v>
      </c>
      <c r="DO5" s="9">
        <v>1.0555555555555556</v>
      </c>
      <c r="DP5" s="8">
        <v>4</v>
      </c>
      <c r="DQ5" s="9">
        <v>46.428571428571431</v>
      </c>
      <c r="DR5" s="8">
        <v>40</v>
      </c>
      <c r="DS5" s="21">
        <v>100</v>
      </c>
      <c r="DT5" s="8">
        <v>1</v>
      </c>
      <c r="DU5" s="17">
        <v>0.85524909129784044</v>
      </c>
      <c r="DV5" s="8">
        <v>55</v>
      </c>
      <c r="DW5" s="7">
        <v>0.5196733481811433</v>
      </c>
      <c r="DX5" s="8">
        <v>10</v>
      </c>
      <c r="DY5" s="12">
        <v>1508</v>
      </c>
      <c r="DZ5" s="8">
        <v>42</v>
      </c>
      <c r="EA5" s="12" t="s">
        <v>199</v>
      </c>
      <c r="EB5" s="8" t="s">
        <v>199</v>
      </c>
      <c r="EC5" s="12" t="s">
        <v>199</v>
      </c>
      <c r="ED5" s="8" t="s">
        <v>199</v>
      </c>
      <c r="EE5" s="12">
        <v>93.5</v>
      </c>
      <c r="EF5" s="8">
        <v>58</v>
      </c>
      <c r="EG5" s="12">
        <v>92.3</v>
      </c>
      <c r="EH5" s="8">
        <v>49</v>
      </c>
      <c r="EI5" s="12">
        <v>71.099999999999994</v>
      </c>
      <c r="EJ5" s="8">
        <v>25</v>
      </c>
      <c r="EK5" s="12">
        <v>0</v>
      </c>
      <c r="EL5" s="8">
        <v>25</v>
      </c>
      <c r="EM5" s="9">
        <v>56.756756756756758</v>
      </c>
      <c r="EN5" s="8">
        <v>16</v>
      </c>
      <c r="EO5" s="9">
        <v>1.2635750357872997</v>
      </c>
      <c r="EP5" s="8">
        <v>18</v>
      </c>
      <c r="EQ5" s="9">
        <v>14.915222930738457</v>
      </c>
      <c r="ER5" s="8">
        <v>45</v>
      </c>
      <c r="ES5" s="9">
        <v>15.876547459626471</v>
      </c>
      <c r="ET5" s="8">
        <v>8</v>
      </c>
      <c r="EU5" s="9">
        <v>1411.3587419662235</v>
      </c>
      <c r="EV5" s="8">
        <v>8</v>
      </c>
      <c r="EW5" s="12">
        <v>40.299999999999997</v>
      </c>
      <c r="EX5" s="8">
        <v>55</v>
      </c>
      <c r="EY5" s="9" t="s">
        <v>199</v>
      </c>
      <c r="EZ5" s="8" t="s">
        <v>199</v>
      </c>
      <c r="FA5" s="17">
        <v>3360.6940007472303</v>
      </c>
      <c r="FB5" s="8">
        <v>2</v>
      </c>
      <c r="FC5" s="17">
        <v>952.50888910344941</v>
      </c>
      <c r="FD5" s="8">
        <v>12</v>
      </c>
      <c r="FE5" s="9">
        <v>0</v>
      </c>
      <c r="FF5" s="8">
        <v>55</v>
      </c>
      <c r="FG5" s="9">
        <v>6.4143681847338039</v>
      </c>
      <c r="FH5" s="8">
        <v>28</v>
      </c>
      <c r="FI5" s="9">
        <v>1.2593771120803652</v>
      </c>
      <c r="FJ5" s="8">
        <v>45</v>
      </c>
      <c r="FK5" s="19">
        <v>8.211558563134673E-2</v>
      </c>
      <c r="FL5" s="8">
        <v>26</v>
      </c>
      <c r="FM5" s="9">
        <v>2.0989618534672752</v>
      </c>
      <c r="FN5" s="8">
        <v>11</v>
      </c>
      <c r="FO5" s="19">
        <v>0.34292838761948341</v>
      </c>
      <c r="FP5" s="8">
        <v>13</v>
      </c>
      <c r="FQ5" s="9">
        <v>0.41979237069345504</v>
      </c>
      <c r="FR5" s="8">
        <v>16</v>
      </c>
      <c r="FS5" s="19">
        <v>0.13097521965635797</v>
      </c>
      <c r="FT5" s="8">
        <v>15</v>
      </c>
      <c r="FU5" s="9">
        <v>0.83958474138691008</v>
      </c>
      <c r="FV5" s="8">
        <v>33</v>
      </c>
      <c r="FW5" s="9">
        <v>8.2825034737818672</v>
      </c>
      <c r="FX5" s="8">
        <v>28</v>
      </c>
      <c r="FY5" s="12">
        <v>28.4</v>
      </c>
      <c r="FZ5" s="8">
        <v>55</v>
      </c>
      <c r="GA5" s="13">
        <v>7.0796460176991154</v>
      </c>
      <c r="GB5" s="8">
        <v>29</v>
      </c>
      <c r="GC5" s="13">
        <v>6.6108290297848944</v>
      </c>
      <c r="GD5" s="8">
        <v>50</v>
      </c>
      <c r="GE5" s="22">
        <v>12.593771120803652</v>
      </c>
      <c r="GF5" s="8">
        <v>7</v>
      </c>
      <c r="GG5" s="9">
        <v>337.81951446814406</v>
      </c>
      <c r="GH5" s="8">
        <v>58</v>
      </c>
      <c r="GI5" s="23">
        <v>284.54366470343768</v>
      </c>
      <c r="GJ5" s="8">
        <v>50</v>
      </c>
      <c r="GK5" s="23">
        <v>15.4</v>
      </c>
      <c r="GL5" s="8">
        <v>40</v>
      </c>
      <c r="GM5" s="23">
        <v>981.16403133859308</v>
      </c>
      <c r="GN5" s="8">
        <v>57</v>
      </c>
      <c r="GO5" s="23">
        <v>100</v>
      </c>
      <c r="GP5" s="8">
        <v>1</v>
      </c>
      <c r="GQ5" s="23">
        <v>100</v>
      </c>
      <c r="GR5" s="8">
        <v>1</v>
      </c>
      <c r="GS5" s="23">
        <v>99.9</v>
      </c>
      <c r="GT5" s="8">
        <v>14</v>
      </c>
      <c r="GU5" s="23">
        <v>82.23</v>
      </c>
      <c r="GV5" s="8">
        <v>59</v>
      </c>
      <c r="GW5" s="23">
        <v>91</v>
      </c>
      <c r="GX5" s="8">
        <v>31</v>
      </c>
      <c r="GY5" s="23">
        <v>59.4</v>
      </c>
      <c r="GZ5" s="8">
        <v>19</v>
      </c>
      <c r="HA5" s="23">
        <v>5.5107118575416978</v>
      </c>
      <c r="HB5" s="8">
        <v>17</v>
      </c>
      <c r="HC5" s="23">
        <v>12.905027932960893</v>
      </c>
      <c r="HD5" s="8">
        <v>57</v>
      </c>
      <c r="HE5" s="23">
        <v>0</v>
      </c>
      <c r="HF5" s="8">
        <v>27</v>
      </c>
      <c r="HG5" s="23">
        <v>56.240201474365392</v>
      </c>
      <c r="HH5" s="8">
        <v>55</v>
      </c>
      <c r="HI5" s="23">
        <v>47.696809158190355</v>
      </c>
      <c r="HJ5" s="8">
        <v>17</v>
      </c>
      <c r="HK5" s="23">
        <v>0.85</v>
      </c>
      <c r="HL5" s="8">
        <v>53</v>
      </c>
      <c r="HM5" s="23">
        <v>26.4</v>
      </c>
      <c r="HN5" s="8">
        <v>36</v>
      </c>
      <c r="HO5" s="23">
        <v>56.717359999999999</v>
      </c>
      <c r="HP5" s="8">
        <v>62</v>
      </c>
      <c r="HQ5" s="23">
        <v>4.8936036361920641</v>
      </c>
      <c r="HR5" s="8">
        <v>58</v>
      </c>
      <c r="HS5" s="23">
        <v>1.4608774500132236</v>
      </c>
      <c r="HT5" s="8">
        <v>39</v>
      </c>
      <c r="HU5" s="23">
        <v>1.1981042176539483</v>
      </c>
      <c r="HV5" s="8">
        <v>16</v>
      </c>
      <c r="HW5" s="23">
        <v>2.4893687582121884</v>
      </c>
      <c r="HX5" s="8">
        <v>29</v>
      </c>
      <c r="HY5" s="23">
        <v>7.7871484763635905</v>
      </c>
      <c r="HZ5" s="8">
        <v>5</v>
      </c>
      <c r="IA5" s="23" t="s">
        <v>199</v>
      </c>
      <c r="IB5" s="8" t="s">
        <v>199</v>
      </c>
      <c r="IC5" s="23">
        <v>746.38252066115706</v>
      </c>
      <c r="ID5" s="8">
        <v>45</v>
      </c>
      <c r="IE5" s="23" t="s">
        <v>199</v>
      </c>
      <c r="IF5" s="8" t="s">
        <v>199</v>
      </c>
      <c r="IG5" s="23" t="s">
        <v>199</v>
      </c>
      <c r="IH5" s="8" t="s">
        <v>199</v>
      </c>
      <c r="II5" s="23">
        <v>0.1048951048951049</v>
      </c>
      <c r="IJ5" s="8">
        <v>49</v>
      </c>
      <c r="IK5" s="23">
        <v>48.5</v>
      </c>
      <c r="IL5" s="8">
        <v>13</v>
      </c>
      <c r="IM5" s="23">
        <v>52.517985611510788</v>
      </c>
      <c r="IN5" s="8">
        <v>31</v>
      </c>
      <c r="IO5" s="23">
        <v>82</v>
      </c>
      <c r="IP5" s="8">
        <v>46</v>
      </c>
      <c r="IQ5" s="23">
        <v>22.188125753002566</v>
      </c>
      <c r="IR5" s="8">
        <v>19</v>
      </c>
      <c r="IS5" s="23">
        <v>43.872500661172985</v>
      </c>
      <c r="IT5" s="8">
        <v>2</v>
      </c>
      <c r="IU5" s="23" t="s">
        <v>199</v>
      </c>
      <c r="IV5" s="8" t="s">
        <v>199</v>
      </c>
      <c r="IW5" s="23">
        <v>100</v>
      </c>
      <c r="IX5" s="8">
        <v>1</v>
      </c>
      <c r="IY5" s="23">
        <v>4960.8266360505168</v>
      </c>
      <c r="IZ5" s="8">
        <v>38</v>
      </c>
      <c r="JA5" s="23">
        <v>6.4245356779323473</v>
      </c>
      <c r="JB5" s="8">
        <v>51</v>
      </c>
      <c r="JC5" s="23">
        <v>25.4</v>
      </c>
      <c r="JD5" s="8">
        <v>1</v>
      </c>
      <c r="JE5" s="23">
        <v>62.61904761904762</v>
      </c>
      <c r="JF5" s="8">
        <v>49</v>
      </c>
      <c r="JG5" s="23">
        <v>8.2665283613738344E-2</v>
      </c>
      <c r="JH5" s="8">
        <v>13</v>
      </c>
      <c r="JI5" s="23">
        <v>73.643410852713174</v>
      </c>
      <c r="JJ5" s="8">
        <v>14</v>
      </c>
      <c r="JK5" s="23">
        <v>243.45438745996231</v>
      </c>
      <c r="JL5" s="8">
        <v>35</v>
      </c>
      <c r="JM5" s="23">
        <v>0.99337470526117833</v>
      </c>
      <c r="JN5" s="8">
        <v>22</v>
      </c>
      <c r="JO5" s="23">
        <v>138.01393009099888</v>
      </c>
      <c r="JP5" s="8">
        <v>55</v>
      </c>
      <c r="JQ5" s="23" t="s">
        <v>199</v>
      </c>
      <c r="JR5" s="8" t="s">
        <v>199</v>
      </c>
      <c r="JS5" s="23" t="s">
        <v>199</v>
      </c>
      <c r="JT5" s="8" t="s">
        <v>199</v>
      </c>
      <c r="JU5" s="23">
        <v>1.6854677150486084</v>
      </c>
      <c r="JV5" s="8">
        <v>58</v>
      </c>
      <c r="JW5" s="23">
        <v>72.894510883652089</v>
      </c>
      <c r="JX5" s="8">
        <v>28</v>
      </c>
      <c r="JY5" s="23">
        <v>77.372142224165998</v>
      </c>
      <c r="JZ5" s="8">
        <v>57</v>
      </c>
      <c r="KA5" s="23">
        <v>39.419931048667344</v>
      </c>
      <c r="KB5" s="8">
        <v>3</v>
      </c>
      <c r="KC5" s="23">
        <v>82.497141550423052</v>
      </c>
      <c r="KD5" s="8">
        <v>15</v>
      </c>
      <c r="KE5" s="23">
        <v>42</v>
      </c>
      <c r="KF5" s="8">
        <v>11</v>
      </c>
      <c r="KG5" s="23">
        <v>1522472000</v>
      </c>
      <c r="KH5" s="8">
        <v>12</v>
      </c>
      <c r="KI5" s="23">
        <v>454641987.51999998</v>
      </c>
      <c r="KJ5" s="8">
        <v>55</v>
      </c>
      <c r="KK5" s="24">
        <v>58.909463379412543</v>
      </c>
      <c r="KL5" s="8">
        <v>12</v>
      </c>
      <c r="KM5" s="25">
        <v>28800</v>
      </c>
      <c r="KN5" s="8">
        <v>59</v>
      </c>
      <c r="KO5" s="23">
        <v>48.126526082130965</v>
      </c>
      <c r="KP5" s="8">
        <v>58</v>
      </c>
      <c r="KQ5" s="26">
        <v>-3.123255237959305</v>
      </c>
      <c r="KR5" s="8">
        <v>56</v>
      </c>
      <c r="KS5" s="23">
        <v>1.0223869302703479</v>
      </c>
      <c r="KT5" s="8">
        <v>23</v>
      </c>
      <c r="KU5" s="23">
        <v>0.47599999999999998</v>
      </c>
      <c r="KV5" s="8">
        <v>62</v>
      </c>
      <c r="KW5" s="23">
        <v>94.5</v>
      </c>
      <c r="KX5" s="8">
        <v>39</v>
      </c>
      <c r="KY5" s="26">
        <v>5</v>
      </c>
      <c r="KZ5" s="8">
        <v>29</v>
      </c>
      <c r="LA5" s="23">
        <v>3.9</v>
      </c>
      <c r="LB5" s="8">
        <v>36</v>
      </c>
      <c r="LC5" s="23">
        <v>519.50538803507789</v>
      </c>
      <c r="LD5" s="8">
        <v>51</v>
      </c>
      <c r="LE5" s="23">
        <v>34.299999999999997</v>
      </c>
      <c r="LF5" s="8">
        <v>59</v>
      </c>
      <c r="LG5" s="23">
        <v>53.4</v>
      </c>
      <c r="LH5" s="8">
        <v>30</v>
      </c>
      <c r="LI5" s="23" t="s">
        <v>199</v>
      </c>
      <c r="LJ5" s="8" t="s">
        <v>199</v>
      </c>
      <c r="LK5" s="23" t="s">
        <v>199</v>
      </c>
      <c r="LL5" s="8" t="s">
        <v>199</v>
      </c>
      <c r="LM5" s="23">
        <v>38.9</v>
      </c>
      <c r="LN5" s="8">
        <v>19</v>
      </c>
      <c r="LO5" s="23">
        <v>14.025263104868332</v>
      </c>
      <c r="LP5" s="8">
        <v>1</v>
      </c>
      <c r="LQ5" s="23">
        <v>26.3</v>
      </c>
      <c r="LR5" s="8">
        <v>54</v>
      </c>
      <c r="LS5" s="23">
        <v>17.107770484861319</v>
      </c>
      <c r="LT5" s="8">
        <v>24</v>
      </c>
      <c r="LU5" s="23">
        <v>78.096304591265394</v>
      </c>
      <c r="LV5" s="8">
        <v>6</v>
      </c>
      <c r="LW5" s="23">
        <v>85.59053454468625</v>
      </c>
      <c r="LX5" s="8">
        <v>33</v>
      </c>
      <c r="LY5" s="23">
        <v>78.401686469911851</v>
      </c>
      <c r="LZ5" s="8">
        <v>26</v>
      </c>
      <c r="MA5" s="23">
        <v>79.26167209554832</v>
      </c>
      <c r="MB5" s="8">
        <v>24</v>
      </c>
      <c r="MC5" s="23">
        <v>80.862705178775926</v>
      </c>
      <c r="MD5" s="8">
        <v>33</v>
      </c>
      <c r="ME5" s="23">
        <v>80.241850683491066</v>
      </c>
      <c r="MF5" s="8">
        <v>43</v>
      </c>
      <c r="MG5" s="23">
        <v>78.585107581390119</v>
      </c>
      <c r="MH5" s="8">
        <v>42</v>
      </c>
      <c r="MI5" s="23">
        <v>72.58409269884126</v>
      </c>
      <c r="MJ5" s="8">
        <v>43</v>
      </c>
      <c r="MK5" s="23">
        <v>57.98509880142533</v>
      </c>
      <c r="ML5" s="8">
        <v>51</v>
      </c>
      <c r="MM5" s="23">
        <v>38.553895410885808</v>
      </c>
      <c r="MN5" s="8">
        <v>36</v>
      </c>
      <c r="MO5" s="23">
        <v>11.258231585854562</v>
      </c>
      <c r="MP5" s="8">
        <v>49</v>
      </c>
      <c r="MQ5" s="23">
        <v>1.0900000000000001</v>
      </c>
      <c r="MR5" s="8">
        <v>60</v>
      </c>
      <c r="MS5" s="23">
        <v>6.5697506013525713</v>
      </c>
      <c r="MT5" s="8">
        <v>59</v>
      </c>
      <c r="MU5" s="23">
        <v>0.6414368184733803</v>
      </c>
      <c r="MV5" s="27">
        <v>18</v>
      </c>
    </row>
    <row r="6" spans="1:360" s="28" customFormat="1" ht="11.15" customHeight="1" x14ac:dyDescent="0.2">
      <c r="A6" s="162"/>
      <c r="B6" s="29" t="s">
        <v>200</v>
      </c>
      <c r="C6" s="30">
        <v>83.310278916526244</v>
      </c>
      <c r="D6" s="31">
        <v>49</v>
      </c>
      <c r="E6" s="32">
        <v>2221.3978521666959</v>
      </c>
      <c r="F6" s="33">
        <v>6</v>
      </c>
      <c r="G6" s="34">
        <v>420.95269233671189</v>
      </c>
      <c r="H6" s="33">
        <v>15</v>
      </c>
      <c r="I6" s="35">
        <v>488878</v>
      </c>
      <c r="J6" s="33">
        <v>57</v>
      </c>
      <c r="K6" s="34">
        <v>259.43852855759923</v>
      </c>
      <c r="L6" s="33">
        <v>49</v>
      </c>
      <c r="M6" s="36">
        <v>66.021297192642777</v>
      </c>
      <c r="N6" s="33">
        <v>35</v>
      </c>
      <c r="O6" s="36">
        <v>177.54114230396902</v>
      </c>
      <c r="P6" s="33">
        <v>60</v>
      </c>
      <c r="Q6" s="37">
        <v>31.2</v>
      </c>
      <c r="R6" s="33">
        <v>50</v>
      </c>
      <c r="S6" s="30">
        <v>4.5</v>
      </c>
      <c r="T6" s="33">
        <v>49</v>
      </c>
      <c r="U6" s="34">
        <v>37.048560617109331</v>
      </c>
      <c r="V6" s="33">
        <v>56</v>
      </c>
      <c r="W6" s="30">
        <v>7.9262545551027177</v>
      </c>
      <c r="X6" s="33">
        <v>59</v>
      </c>
      <c r="Y6" s="37">
        <v>78.144021007103845</v>
      </c>
      <c r="Z6" s="33">
        <v>54</v>
      </c>
      <c r="AA6" s="37">
        <v>18.410007742145797</v>
      </c>
      <c r="AB6" s="33">
        <v>11</v>
      </c>
      <c r="AC6" s="38">
        <v>36.387976147012296</v>
      </c>
      <c r="AD6" s="33">
        <v>60</v>
      </c>
      <c r="AE6" s="38">
        <v>0.36363636363636365</v>
      </c>
      <c r="AF6" s="33">
        <v>32</v>
      </c>
      <c r="AG6" s="38">
        <v>2.0967741935483875</v>
      </c>
      <c r="AH6" s="33">
        <v>41</v>
      </c>
      <c r="AI6" s="35">
        <v>23104</v>
      </c>
      <c r="AJ6" s="33">
        <v>17</v>
      </c>
      <c r="AK6" s="37">
        <v>48.421052631578945</v>
      </c>
      <c r="AL6" s="33">
        <v>44</v>
      </c>
      <c r="AM6" s="39">
        <v>176</v>
      </c>
      <c r="AN6" s="33">
        <v>38</v>
      </c>
      <c r="AO6" s="40">
        <v>0</v>
      </c>
      <c r="AP6" s="33">
        <v>1</v>
      </c>
      <c r="AQ6" s="34">
        <v>21.488386790962238</v>
      </c>
      <c r="AR6" s="33">
        <v>10</v>
      </c>
      <c r="AS6" s="41">
        <v>77.676043043232013</v>
      </c>
      <c r="AT6" s="33">
        <v>26</v>
      </c>
      <c r="AU6" s="34">
        <v>98.94736842105263</v>
      </c>
      <c r="AV6" s="33">
        <v>8</v>
      </c>
      <c r="AW6" s="34">
        <v>101.05263157894737</v>
      </c>
      <c r="AX6" s="33">
        <v>9</v>
      </c>
      <c r="AY6" s="34">
        <v>7.1376011773362773</v>
      </c>
      <c r="AZ6" s="33">
        <v>11</v>
      </c>
      <c r="BA6" s="42">
        <v>65.616364911123014</v>
      </c>
      <c r="BB6" s="33">
        <v>10</v>
      </c>
      <c r="BC6" s="42">
        <v>8.289685321895492</v>
      </c>
      <c r="BD6" s="33">
        <v>38</v>
      </c>
      <c r="BE6" s="42">
        <v>1.6084464057409165</v>
      </c>
      <c r="BF6" s="33">
        <v>36</v>
      </c>
      <c r="BG6" s="42">
        <v>3.9002557544757033</v>
      </c>
      <c r="BH6" s="33">
        <v>62</v>
      </c>
      <c r="BI6" s="37">
        <v>97.1</v>
      </c>
      <c r="BJ6" s="33">
        <v>34</v>
      </c>
      <c r="BK6" s="37">
        <v>95.6</v>
      </c>
      <c r="BL6" s="33">
        <v>39</v>
      </c>
      <c r="BM6" s="43">
        <v>61</v>
      </c>
      <c r="BN6" s="33">
        <v>8</v>
      </c>
      <c r="BO6" s="37">
        <v>46.8</v>
      </c>
      <c r="BP6" s="33">
        <v>47</v>
      </c>
      <c r="BQ6" s="44">
        <v>1.7811807988994871E-2</v>
      </c>
      <c r="BR6" s="33">
        <v>46</v>
      </c>
      <c r="BS6" s="44">
        <v>9.7964943939471777E-2</v>
      </c>
      <c r="BT6" s="33">
        <v>52</v>
      </c>
      <c r="BU6" s="34">
        <v>0.96199793767762387</v>
      </c>
      <c r="BV6" s="33">
        <v>7</v>
      </c>
      <c r="BW6" s="45">
        <v>113144.28140486965</v>
      </c>
      <c r="BX6" s="33">
        <v>46</v>
      </c>
      <c r="BY6" s="35">
        <v>154334.08062460166</v>
      </c>
      <c r="BZ6" s="33">
        <v>21</v>
      </c>
      <c r="CA6" s="35">
        <v>289131.82850574714</v>
      </c>
      <c r="CB6" s="33">
        <v>38</v>
      </c>
      <c r="CC6" s="34">
        <v>12.532898859506203</v>
      </c>
      <c r="CD6" s="33">
        <v>44</v>
      </c>
      <c r="CE6" s="34">
        <v>2.0142158881349257</v>
      </c>
      <c r="CF6" s="33">
        <v>50</v>
      </c>
      <c r="CG6" s="30">
        <v>36</v>
      </c>
      <c r="CH6" s="33">
        <v>59</v>
      </c>
      <c r="CI6" s="34">
        <v>4.6056437212343759</v>
      </c>
      <c r="CJ6" s="33">
        <v>15</v>
      </c>
      <c r="CK6" s="34">
        <v>149.95850204974724</v>
      </c>
      <c r="CL6" s="33">
        <v>5</v>
      </c>
      <c r="CM6" s="34">
        <v>0.62875682201151883</v>
      </c>
      <c r="CN6" s="33">
        <v>4</v>
      </c>
      <c r="CO6" s="34">
        <v>2.703654334649531</v>
      </c>
      <c r="CP6" s="33">
        <v>34</v>
      </c>
      <c r="CQ6" s="40">
        <v>12653.785714285714</v>
      </c>
      <c r="CR6" s="33">
        <v>21</v>
      </c>
      <c r="CS6" s="40">
        <v>3690.6875</v>
      </c>
      <c r="CT6" s="33">
        <v>49</v>
      </c>
      <c r="CU6" s="34">
        <v>3.9513866544738168</v>
      </c>
      <c r="CV6" s="33">
        <v>52</v>
      </c>
      <c r="CW6" s="37">
        <v>259.60000000000002</v>
      </c>
      <c r="CX6" s="33">
        <v>3</v>
      </c>
      <c r="CY6" s="34">
        <v>1.4309184879655945</v>
      </c>
      <c r="CZ6" s="33">
        <v>36</v>
      </c>
      <c r="DA6" s="34">
        <v>34.388226637233259</v>
      </c>
      <c r="DB6" s="33">
        <v>25</v>
      </c>
      <c r="DC6" s="34">
        <v>433.7780739921028</v>
      </c>
      <c r="DD6" s="33">
        <v>4</v>
      </c>
      <c r="DE6" s="34">
        <v>5.3343477276728448</v>
      </c>
      <c r="DF6" s="33">
        <v>17</v>
      </c>
      <c r="DG6" s="42">
        <v>0.22075055187637968</v>
      </c>
      <c r="DH6" s="33">
        <v>54</v>
      </c>
      <c r="DI6" s="34">
        <v>13.539367181751288</v>
      </c>
      <c r="DJ6" s="33">
        <v>4</v>
      </c>
      <c r="DK6" s="34">
        <v>55.517098158659834</v>
      </c>
      <c r="DL6" s="33">
        <v>7</v>
      </c>
      <c r="DM6" s="34">
        <v>1</v>
      </c>
      <c r="DN6" s="33">
        <v>3</v>
      </c>
      <c r="DO6" s="34">
        <v>1</v>
      </c>
      <c r="DP6" s="33">
        <v>6</v>
      </c>
      <c r="DQ6" s="34">
        <v>20.779220779220779</v>
      </c>
      <c r="DR6" s="33">
        <v>47</v>
      </c>
      <c r="DS6" s="46">
        <v>94.594594594594597</v>
      </c>
      <c r="DT6" s="33">
        <v>62</v>
      </c>
      <c r="DU6" s="42">
        <v>0.96912640177211684</v>
      </c>
      <c r="DV6" s="33">
        <v>54</v>
      </c>
      <c r="DW6" s="32">
        <v>0.14414068130495364</v>
      </c>
      <c r="DX6" s="33">
        <v>5</v>
      </c>
      <c r="DY6" s="37">
        <v>3680</v>
      </c>
      <c r="DZ6" s="33">
        <v>30</v>
      </c>
      <c r="EA6" s="37" t="s">
        <v>199</v>
      </c>
      <c r="EB6" s="33" t="s">
        <v>199</v>
      </c>
      <c r="EC6" s="37" t="s">
        <v>199</v>
      </c>
      <c r="ED6" s="33" t="s">
        <v>199</v>
      </c>
      <c r="EE6" s="37">
        <v>100</v>
      </c>
      <c r="EF6" s="33">
        <v>49</v>
      </c>
      <c r="EG6" s="37">
        <v>106.5</v>
      </c>
      <c r="EH6" s="33">
        <v>35</v>
      </c>
      <c r="EI6" s="37">
        <v>82</v>
      </c>
      <c r="EJ6" s="33">
        <v>14</v>
      </c>
      <c r="EK6" s="37">
        <v>0</v>
      </c>
      <c r="EL6" s="33">
        <v>25</v>
      </c>
      <c r="EM6" s="34">
        <v>40.425531914893611</v>
      </c>
      <c r="EN6" s="33">
        <v>27</v>
      </c>
      <c r="EO6" s="34">
        <v>0.57845627625059737</v>
      </c>
      <c r="EP6" s="33">
        <v>39</v>
      </c>
      <c r="EQ6" s="34">
        <v>9.3307512386509401</v>
      </c>
      <c r="ER6" s="33">
        <v>52</v>
      </c>
      <c r="ES6" s="34" t="s">
        <v>199</v>
      </c>
      <c r="ET6" s="33" t="s">
        <v>199</v>
      </c>
      <c r="EU6" s="34">
        <v>514.36709338296316</v>
      </c>
      <c r="EV6" s="33">
        <v>50</v>
      </c>
      <c r="EW6" s="37">
        <v>52.49</v>
      </c>
      <c r="EX6" s="33">
        <v>46</v>
      </c>
      <c r="EY6" s="34">
        <v>4.1604838912502204</v>
      </c>
      <c r="EZ6" s="33">
        <v>33</v>
      </c>
      <c r="FA6" s="42">
        <v>618.06795603732303</v>
      </c>
      <c r="FB6" s="33">
        <v>27</v>
      </c>
      <c r="FC6" s="42">
        <v>263.76348683383219</v>
      </c>
      <c r="FD6" s="33">
        <v>46</v>
      </c>
      <c r="FE6" s="34">
        <v>2.9073792053163507</v>
      </c>
      <c r="FF6" s="33">
        <v>13</v>
      </c>
      <c r="FG6" s="34">
        <v>10.38349716184411</v>
      </c>
      <c r="FH6" s="33">
        <v>14</v>
      </c>
      <c r="FI6" s="34">
        <v>2.2006488770403156</v>
      </c>
      <c r="FJ6" s="33">
        <v>24</v>
      </c>
      <c r="FK6" s="44">
        <v>8.5171399109680343E-2</v>
      </c>
      <c r="FL6" s="33">
        <v>21</v>
      </c>
      <c r="FM6" s="34">
        <v>0.9431352330172782</v>
      </c>
      <c r="FN6" s="33">
        <v>36</v>
      </c>
      <c r="FO6" s="44">
        <v>0.30738034757677118</v>
      </c>
      <c r="FP6" s="33">
        <v>16</v>
      </c>
      <c r="FQ6" s="34">
        <v>0.31437841100575942</v>
      </c>
      <c r="FR6" s="33">
        <v>24</v>
      </c>
      <c r="FS6" s="44">
        <v>0.1068886597419582</v>
      </c>
      <c r="FT6" s="33">
        <v>22</v>
      </c>
      <c r="FU6" s="34">
        <v>1.8862704660345564</v>
      </c>
      <c r="FV6" s="33">
        <v>7</v>
      </c>
      <c r="FW6" s="34">
        <v>11.377354694298434</v>
      </c>
      <c r="FX6" s="33">
        <v>22</v>
      </c>
      <c r="FY6" s="37">
        <v>49.3</v>
      </c>
      <c r="FZ6" s="33">
        <v>27</v>
      </c>
      <c r="GA6" s="38">
        <v>3.5040431266846364</v>
      </c>
      <c r="GB6" s="33">
        <v>50</v>
      </c>
      <c r="GC6" s="38">
        <v>3.4602857417034993</v>
      </c>
      <c r="GD6" s="33">
        <v>55</v>
      </c>
      <c r="GE6" s="47">
        <v>21.6921103593974</v>
      </c>
      <c r="GF6" s="33">
        <v>16</v>
      </c>
      <c r="GG6" s="34">
        <v>314.62991373456401</v>
      </c>
      <c r="GH6" s="33">
        <v>45</v>
      </c>
      <c r="GI6" s="48">
        <v>224.83400819898895</v>
      </c>
      <c r="GJ6" s="33">
        <v>16</v>
      </c>
      <c r="GK6" s="48">
        <v>20.8</v>
      </c>
      <c r="GL6" s="33">
        <v>17</v>
      </c>
      <c r="GM6" s="48">
        <v>742.16560386666504</v>
      </c>
      <c r="GN6" s="33">
        <v>19</v>
      </c>
      <c r="GO6" s="48">
        <v>100</v>
      </c>
      <c r="GP6" s="33">
        <v>1</v>
      </c>
      <c r="GQ6" s="48">
        <v>100</v>
      </c>
      <c r="GR6" s="33">
        <v>1</v>
      </c>
      <c r="GS6" s="48">
        <v>96.1</v>
      </c>
      <c r="GT6" s="33">
        <v>59</v>
      </c>
      <c r="GU6" s="48">
        <v>87.6</v>
      </c>
      <c r="GV6" s="33">
        <v>49</v>
      </c>
      <c r="GW6" s="48">
        <v>97.3</v>
      </c>
      <c r="GX6" s="33">
        <v>17</v>
      </c>
      <c r="GY6" s="48">
        <v>25</v>
      </c>
      <c r="GZ6" s="33">
        <v>55</v>
      </c>
      <c r="HA6" s="48">
        <v>3.4219008427743254</v>
      </c>
      <c r="HB6" s="33">
        <v>45</v>
      </c>
      <c r="HC6" s="48">
        <v>5.6446280991735538</v>
      </c>
      <c r="HD6" s="33">
        <v>43</v>
      </c>
      <c r="HE6" s="48">
        <v>0</v>
      </c>
      <c r="HF6" s="33">
        <v>27</v>
      </c>
      <c r="HG6" s="48">
        <v>57.227378714773835</v>
      </c>
      <c r="HH6" s="33">
        <v>47</v>
      </c>
      <c r="HI6" s="48">
        <v>44.063278086567237</v>
      </c>
      <c r="HJ6" s="33">
        <v>32</v>
      </c>
      <c r="HK6" s="48">
        <v>0.97</v>
      </c>
      <c r="HL6" s="33">
        <v>46</v>
      </c>
      <c r="HM6" s="48">
        <v>23.7</v>
      </c>
      <c r="HN6" s="33">
        <v>46</v>
      </c>
      <c r="HO6" s="48">
        <v>57.160960000000003</v>
      </c>
      <c r="HP6" s="33">
        <v>59</v>
      </c>
      <c r="HQ6" s="48">
        <v>4.541786118673059</v>
      </c>
      <c r="HR6" s="33">
        <v>54</v>
      </c>
      <c r="HS6" s="48">
        <v>2.3417702019566913</v>
      </c>
      <c r="HT6" s="33">
        <v>23</v>
      </c>
      <c r="HU6" s="48">
        <v>1.2866628102914917</v>
      </c>
      <c r="HV6" s="33">
        <v>8</v>
      </c>
      <c r="HW6" s="48">
        <v>2.5967656749075725</v>
      </c>
      <c r="HX6" s="33">
        <v>25</v>
      </c>
      <c r="HY6" s="48">
        <v>6.5044893237091621</v>
      </c>
      <c r="HZ6" s="33">
        <v>32</v>
      </c>
      <c r="IA6" s="48">
        <v>1116.9896907216496</v>
      </c>
      <c r="IB6" s="33">
        <v>31</v>
      </c>
      <c r="IC6" s="48">
        <v>662.78604294478532</v>
      </c>
      <c r="ID6" s="33">
        <v>55</v>
      </c>
      <c r="IE6" s="48" t="s">
        <v>199</v>
      </c>
      <c r="IF6" s="33" t="s">
        <v>199</v>
      </c>
      <c r="IG6" s="48" t="s">
        <v>199</v>
      </c>
      <c r="IH6" s="33" t="s">
        <v>199</v>
      </c>
      <c r="II6" s="48">
        <v>71.117135950872139</v>
      </c>
      <c r="IJ6" s="33">
        <v>9</v>
      </c>
      <c r="IK6" s="48">
        <v>93.2</v>
      </c>
      <c r="IL6" s="33">
        <v>1</v>
      </c>
      <c r="IM6" s="48">
        <v>75.537634408602145</v>
      </c>
      <c r="IN6" s="33">
        <v>4</v>
      </c>
      <c r="IO6" s="48">
        <v>674</v>
      </c>
      <c r="IP6" s="33">
        <v>5</v>
      </c>
      <c r="IQ6" s="48">
        <v>14.885817761122707</v>
      </c>
      <c r="IR6" s="33">
        <v>36</v>
      </c>
      <c r="IS6" s="48">
        <v>16.369683861069891</v>
      </c>
      <c r="IT6" s="33">
        <v>23</v>
      </c>
      <c r="IU6" s="48">
        <v>100</v>
      </c>
      <c r="IV6" s="33">
        <v>1</v>
      </c>
      <c r="IW6" s="48">
        <v>100</v>
      </c>
      <c r="IX6" s="33">
        <v>1</v>
      </c>
      <c r="IY6" s="48">
        <v>3754.3784445805263</v>
      </c>
      <c r="IZ6" s="33">
        <v>59</v>
      </c>
      <c r="JA6" s="48">
        <v>10.920739373512026</v>
      </c>
      <c r="JB6" s="33">
        <v>40</v>
      </c>
      <c r="JC6" s="48">
        <v>22.7</v>
      </c>
      <c r="JD6" s="33">
        <v>4</v>
      </c>
      <c r="JE6" s="48">
        <v>100</v>
      </c>
      <c r="JF6" s="33">
        <v>13</v>
      </c>
      <c r="JG6" s="48">
        <v>7.0665850029267341E-2</v>
      </c>
      <c r="JH6" s="33">
        <v>16</v>
      </c>
      <c r="JI6" s="48">
        <v>53.962264150943398</v>
      </c>
      <c r="JJ6" s="33">
        <v>27</v>
      </c>
      <c r="JK6" s="48">
        <v>144.51032418701743</v>
      </c>
      <c r="JL6" s="33">
        <v>22</v>
      </c>
      <c r="JM6" s="48">
        <v>1.0540719039474353</v>
      </c>
      <c r="JN6" s="33">
        <v>25</v>
      </c>
      <c r="JO6" s="48">
        <v>122.39225261347511</v>
      </c>
      <c r="JP6" s="33">
        <v>56</v>
      </c>
      <c r="JQ6" s="48">
        <v>17008</v>
      </c>
      <c r="JR6" s="33">
        <v>5</v>
      </c>
      <c r="JS6" s="48">
        <v>45893</v>
      </c>
      <c r="JT6" s="33">
        <v>3</v>
      </c>
      <c r="JU6" s="48">
        <v>3.7469419254741463</v>
      </c>
      <c r="JV6" s="33">
        <v>31</v>
      </c>
      <c r="JW6" s="48">
        <v>80.751951018065043</v>
      </c>
      <c r="JX6" s="33">
        <v>15</v>
      </c>
      <c r="JY6" s="48">
        <v>78.12654743699288</v>
      </c>
      <c r="JZ6" s="33">
        <v>56</v>
      </c>
      <c r="KA6" s="48">
        <v>51.178832154944722</v>
      </c>
      <c r="KB6" s="33">
        <v>2</v>
      </c>
      <c r="KC6" s="48">
        <v>86.363270237615779</v>
      </c>
      <c r="KD6" s="33">
        <v>9</v>
      </c>
      <c r="KE6" s="48">
        <v>39</v>
      </c>
      <c r="KF6" s="33">
        <v>34</v>
      </c>
      <c r="KG6" s="48">
        <v>2794906556</v>
      </c>
      <c r="KH6" s="33">
        <v>4</v>
      </c>
      <c r="KI6" s="48">
        <v>672991944.01999998</v>
      </c>
      <c r="KJ6" s="33">
        <v>46</v>
      </c>
      <c r="KK6" s="49">
        <v>91.565855989537482</v>
      </c>
      <c r="KL6" s="33">
        <v>7</v>
      </c>
      <c r="KM6" s="50">
        <v>22000</v>
      </c>
      <c r="KN6" s="33">
        <v>62</v>
      </c>
      <c r="KO6" s="48">
        <v>55</v>
      </c>
      <c r="KP6" s="33">
        <v>47</v>
      </c>
      <c r="KQ6" s="51">
        <v>-0.34581625210633538</v>
      </c>
      <c r="KR6" s="33">
        <v>38</v>
      </c>
      <c r="KS6" s="48">
        <v>1.0042209980990324</v>
      </c>
      <c r="KT6" s="33">
        <v>35</v>
      </c>
      <c r="KU6" s="48">
        <v>0.53100000000000003</v>
      </c>
      <c r="KV6" s="33">
        <v>59</v>
      </c>
      <c r="KW6" s="48">
        <v>96.6</v>
      </c>
      <c r="KX6" s="33">
        <v>49</v>
      </c>
      <c r="KY6" s="51">
        <v>8.9</v>
      </c>
      <c r="KZ6" s="33">
        <v>52</v>
      </c>
      <c r="LA6" s="48">
        <v>1.2</v>
      </c>
      <c r="LB6" s="33">
        <v>56</v>
      </c>
      <c r="LC6" s="48">
        <v>528.35238990468042</v>
      </c>
      <c r="LD6" s="33">
        <v>54</v>
      </c>
      <c r="LE6" s="48">
        <v>33.6</v>
      </c>
      <c r="LF6" s="33">
        <v>61</v>
      </c>
      <c r="LG6" s="48">
        <v>54.2</v>
      </c>
      <c r="LH6" s="33">
        <v>36</v>
      </c>
      <c r="LI6" s="48" t="s">
        <v>199</v>
      </c>
      <c r="LJ6" s="33" t="s">
        <v>199</v>
      </c>
      <c r="LK6" s="48" t="s">
        <v>199</v>
      </c>
      <c r="LL6" s="33" t="s">
        <v>199</v>
      </c>
      <c r="LM6" s="48">
        <v>82.8</v>
      </c>
      <c r="LN6" s="33">
        <v>33</v>
      </c>
      <c r="LO6" s="48">
        <v>9.4785090918236463</v>
      </c>
      <c r="LP6" s="33">
        <v>16</v>
      </c>
      <c r="LQ6" s="48">
        <v>28.6</v>
      </c>
      <c r="LR6" s="33">
        <v>39</v>
      </c>
      <c r="LS6" s="48">
        <v>18.755568755568756</v>
      </c>
      <c r="LT6" s="33">
        <v>15</v>
      </c>
      <c r="LU6" s="48">
        <v>77.672955974842779</v>
      </c>
      <c r="LV6" s="33">
        <v>7</v>
      </c>
      <c r="LW6" s="48">
        <v>84.334163036714372</v>
      </c>
      <c r="LX6" s="33">
        <v>50</v>
      </c>
      <c r="LY6" s="48">
        <v>79.672447013487485</v>
      </c>
      <c r="LZ6" s="33">
        <v>19</v>
      </c>
      <c r="MA6" s="48">
        <v>78.834009923319798</v>
      </c>
      <c r="MB6" s="33">
        <v>27</v>
      </c>
      <c r="MC6" s="48">
        <v>81.449275362318843</v>
      </c>
      <c r="MD6" s="33">
        <v>27</v>
      </c>
      <c r="ME6" s="48">
        <v>81.599871496265365</v>
      </c>
      <c r="MF6" s="33">
        <v>33</v>
      </c>
      <c r="MG6" s="48">
        <v>79.608913943451071</v>
      </c>
      <c r="MH6" s="33">
        <v>34</v>
      </c>
      <c r="MI6" s="48">
        <v>72.622994892015413</v>
      </c>
      <c r="MJ6" s="33">
        <v>42</v>
      </c>
      <c r="MK6" s="48">
        <v>58.804073461571939</v>
      </c>
      <c r="ML6" s="33">
        <v>42</v>
      </c>
      <c r="MM6" s="48">
        <v>35.840803155252779</v>
      </c>
      <c r="MN6" s="33">
        <v>53</v>
      </c>
      <c r="MO6" s="48">
        <v>9.6425393632248841</v>
      </c>
      <c r="MP6" s="33">
        <v>62</v>
      </c>
      <c r="MQ6" s="48">
        <v>1.1399999999999999</v>
      </c>
      <c r="MR6" s="33">
        <v>56</v>
      </c>
      <c r="MS6" s="48">
        <v>4.9923291667714595</v>
      </c>
      <c r="MT6" s="33">
        <v>61</v>
      </c>
      <c r="MU6" s="48">
        <v>0</v>
      </c>
      <c r="MV6" s="52">
        <v>45</v>
      </c>
    </row>
    <row r="7" spans="1:360" s="28" customFormat="1" ht="11.15" customHeight="1" x14ac:dyDescent="0.2">
      <c r="A7" s="162"/>
      <c r="B7" s="53" t="s">
        <v>201</v>
      </c>
      <c r="C7" s="30">
        <v>85.259532279787066</v>
      </c>
      <c r="D7" s="31">
        <v>47</v>
      </c>
      <c r="E7" s="32">
        <v>1731.2212107608093</v>
      </c>
      <c r="F7" s="33">
        <v>17</v>
      </c>
      <c r="G7" s="34">
        <v>254.26957856892253</v>
      </c>
      <c r="H7" s="33">
        <v>46</v>
      </c>
      <c r="I7" s="35">
        <v>408278.46384426387</v>
      </c>
      <c r="J7" s="33">
        <v>18</v>
      </c>
      <c r="K7" s="34">
        <v>259.64497041420123</v>
      </c>
      <c r="L7" s="33">
        <v>50</v>
      </c>
      <c r="M7" s="36">
        <v>62.958579881656803</v>
      </c>
      <c r="N7" s="33">
        <v>29</v>
      </c>
      <c r="O7" s="36">
        <v>157.15976331360949</v>
      </c>
      <c r="P7" s="33">
        <v>46</v>
      </c>
      <c r="Q7" s="37">
        <v>37.700000000000003</v>
      </c>
      <c r="R7" s="33">
        <v>26</v>
      </c>
      <c r="S7" s="30">
        <v>5.0405725958743046</v>
      </c>
      <c r="T7" s="33">
        <v>54</v>
      </c>
      <c r="U7" s="34">
        <v>40.241998648267867</v>
      </c>
      <c r="V7" s="33">
        <v>52</v>
      </c>
      <c r="W7" s="30">
        <v>11.891227206206477</v>
      </c>
      <c r="X7" s="33">
        <v>39</v>
      </c>
      <c r="Y7" s="37">
        <v>80.028632896192022</v>
      </c>
      <c r="Z7" s="33">
        <v>29</v>
      </c>
      <c r="AA7" s="37">
        <v>23.49869451697128</v>
      </c>
      <c r="AB7" s="33">
        <v>56</v>
      </c>
      <c r="AC7" s="38">
        <v>19.945703363067206</v>
      </c>
      <c r="AD7" s="33">
        <v>16</v>
      </c>
      <c r="AE7" s="38">
        <v>0.91533180778032042</v>
      </c>
      <c r="AF7" s="33">
        <v>22</v>
      </c>
      <c r="AG7" s="38">
        <v>1.8573237653018153</v>
      </c>
      <c r="AH7" s="33">
        <v>48</v>
      </c>
      <c r="AI7" s="35">
        <v>20584</v>
      </c>
      <c r="AJ7" s="33">
        <v>38</v>
      </c>
      <c r="AK7" s="37">
        <v>37.383177570093459</v>
      </c>
      <c r="AL7" s="33">
        <v>55</v>
      </c>
      <c r="AM7" s="39">
        <v>110</v>
      </c>
      <c r="AN7" s="33">
        <v>49</v>
      </c>
      <c r="AO7" s="40">
        <v>0</v>
      </c>
      <c r="AP7" s="33">
        <v>1</v>
      </c>
      <c r="AQ7" s="34">
        <v>17.412860576923077</v>
      </c>
      <c r="AR7" s="33">
        <v>35</v>
      </c>
      <c r="AS7" s="41">
        <v>80.121867095884113</v>
      </c>
      <c r="AT7" s="33">
        <v>15</v>
      </c>
      <c r="AU7" s="34">
        <v>99.065420560747668</v>
      </c>
      <c r="AV7" s="33">
        <v>7</v>
      </c>
      <c r="AW7" s="34">
        <v>91.588785046728972</v>
      </c>
      <c r="AX7" s="33">
        <v>35</v>
      </c>
      <c r="AY7" s="34">
        <v>4.4002464137991728</v>
      </c>
      <c r="AZ7" s="33">
        <v>39</v>
      </c>
      <c r="BA7" s="42">
        <v>60.119843510127275</v>
      </c>
      <c r="BB7" s="33">
        <v>12</v>
      </c>
      <c r="BC7" s="42">
        <v>5.7445649482493941</v>
      </c>
      <c r="BD7" s="33">
        <v>47</v>
      </c>
      <c r="BE7" s="42">
        <v>0.64378745109691471</v>
      </c>
      <c r="BF7" s="33">
        <v>52</v>
      </c>
      <c r="BG7" s="42">
        <v>97.576231430805322</v>
      </c>
      <c r="BH7" s="33">
        <v>32</v>
      </c>
      <c r="BI7" s="37">
        <v>101.5</v>
      </c>
      <c r="BJ7" s="33">
        <v>1</v>
      </c>
      <c r="BK7" s="37">
        <v>100.3</v>
      </c>
      <c r="BL7" s="33">
        <v>2</v>
      </c>
      <c r="BM7" s="43">
        <v>193</v>
      </c>
      <c r="BN7" s="33">
        <v>20</v>
      </c>
      <c r="BO7" s="37">
        <v>77</v>
      </c>
      <c r="BP7" s="33">
        <v>8</v>
      </c>
      <c r="BQ7" s="44">
        <v>2.2671548534235416E-2</v>
      </c>
      <c r="BR7" s="33">
        <v>43</v>
      </c>
      <c r="BS7" s="44">
        <v>0.12469351693829479</v>
      </c>
      <c r="BT7" s="33">
        <v>40</v>
      </c>
      <c r="BU7" s="34">
        <v>0.2904860170594516</v>
      </c>
      <c r="BV7" s="33">
        <v>40</v>
      </c>
      <c r="BW7" s="45">
        <v>119301.9785450284</v>
      </c>
      <c r="BX7" s="33">
        <v>56</v>
      </c>
      <c r="BY7" s="35">
        <v>165189.53512177904</v>
      </c>
      <c r="BZ7" s="33">
        <v>34</v>
      </c>
      <c r="CA7" s="35">
        <v>278578.64418859652</v>
      </c>
      <c r="CB7" s="33">
        <v>4</v>
      </c>
      <c r="CC7" s="34">
        <v>9.7130443683677754</v>
      </c>
      <c r="CD7" s="33">
        <v>56</v>
      </c>
      <c r="CE7" s="34">
        <v>2.9230121811130196</v>
      </c>
      <c r="CF7" s="33">
        <v>40</v>
      </c>
      <c r="CG7" s="30">
        <v>29.94</v>
      </c>
      <c r="CH7" s="33">
        <v>54</v>
      </c>
      <c r="CI7" s="34">
        <v>4.7647251889102247</v>
      </c>
      <c r="CJ7" s="33">
        <v>20</v>
      </c>
      <c r="CK7" s="34">
        <v>244.83821437868062</v>
      </c>
      <c r="CL7" s="33">
        <v>36</v>
      </c>
      <c r="CM7" s="34">
        <v>3.0180365408774188</v>
      </c>
      <c r="CN7" s="33">
        <v>53</v>
      </c>
      <c r="CO7" s="34">
        <v>2.9803110841164511</v>
      </c>
      <c r="CP7" s="33">
        <v>45</v>
      </c>
      <c r="CQ7" s="40">
        <v>12369</v>
      </c>
      <c r="CR7" s="33">
        <v>17</v>
      </c>
      <c r="CS7" s="40">
        <v>2125.921875</v>
      </c>
      <c r="CT7" s="33">
        <v>15</v>
      </c>
      <c r="CU7" s="34">
        <v>0</v>
      </c>
      <c r="CV7" s="33">
        <v>1</v>
      </c>
      <c r="CW7" s="37">
        <v>513.66666666666663</v>
      </c>
      <c r="CX7" s="33">
        <v>40</v>
      </c>
      <c r="CY7" s="34">
        <v>2.5443519332410318</v>
      </c>
      <c r="CZ7" s="33">
        <v>12</v>
      </c>
      <c r="DA7" s="34">
        <v>20.433600281615771</v>
      </c>
      <c r="DB7" s="33">
        <v>55</v>
      </c>
      <c r="DC7" s="34">
        <v>402.01453939103573</v>
      </c>
      <c r="DD7" s="33">
        <v>5</v>
      </c>
      <c r="DE7" s="34">
        <v>3.5872306873955475</v>
      </c>
      <c r="DF7" s="33">
        <v>46</v>
      </c>
      <c r="DG7" s="42" t="s">
        <v>199</v>
      </c>
      <c r="DH7" s="33" t="s">
        <v>199</v>
      </c>
      <c r="DI7" s="34">
        <v>18.393030009680544</v>
      </c>
      <c r="DJ7" s="33">
        <v>17</v>
      </c>
      <c r="DK7" s="34">
        <v>64.911997416437913</v>
      </c>
      <c r="DL7" s="33">
        <v>20</v>
      </c>
      <c r="DM7" s="34">
        <v>0.6428571428571429</v>
      </c>
      <c r="DN7" s="33">
        <v>41</v>
      </c>
      <c r="DO7" s="34">
        <v>0.63157894736842102</v>
      </c>
      <c r="DP7" s="33">
        <v>39</v>
      </c>
      <c r="DQ7" s="34">
        <v>100</v>
      </c>
      <c r="DR7" s="33">
        <v>5</v>
      </c>
      <c r="DS7" s="46">
        <v>100</v>
      </c>
      <c r="DT7" s="33">
        <v>1</v>
      </c>
      <c r="DU7" s="42">
        <v>2.7450347166155336</v>
      </c>
      <c r="DV7" s="33">
        <v>19</v>
      </c>
      <c r="DW7" s="32">
        <v>0.34176349965823655</v>
      </c>
      <c r="DX7" s="33">
        <v>7</v>
      </c>
      <c r="DY7" s="37">
        <v>1392</v>
      </c>
      <c r="DZ7" s="33">
        <v>45</v>
      </c>
      <c r="EA7" s="37" t="s">
        <v>199</v>
      </c>
      <c r="EB7" s="33" t="s">
        <v>199</v>
      </c>
      <c r="EC7" s="37" t="s">
        <v>199</v>
      </c>
      <c r="ED7" s="33" t="s">
        <v>199</v>
      </c>
      <c r="EE7" s="37">
        <v>118</v>
      </c>
      <c r="EF7" s="33">
        <v>26</v>
      </c>
      <c r="EG7" s="37">
        <v>134.80000000000001</v>
      </c>
      <c r="EH7" s="33">
        <v>1</v>
      </c>
      <c r="EI7" s="37">
        <v>69.099999999999994</v>
      </c>
      <c r="EJ7" s="33">
        <v>32</v>
      </c>
      <c r="EK7" s="37">
        <v>0</v>
      </c>
      <c r="EL7" s="33">
        <v>25</v>
      </c>
      <c r="EM7" s="34">
        <v>9.375</v>
      </c>
      <c r="EN7" s="33">
        <v>60</v>
      </c>
      <c r="EO7" s="34">
        <v>1.1279911571529353</v>
      </c>
      <c r="EP7" s="33">
        <v>24</v>
      </c>
      <c r="EQ7" s="34">
        <v>16.41811878237316</v>
      </c>
      <c r="ER7" s="33">
        <v>41</v>
      </c>
      <c r="ES7" s="34">
        <v>14.773288867594964</v>
      </c>
      <c r="ET7" s="33">
        <v>9</v>
      </c>
      <c r="EU7" s="34">
        <v>1109.6075420733155</v>
      </c>
      <c r="EV7" s="33">
        <v>18</v>
      </c>
      <c r="EW7" s="37">
        <v>49.7</v>
      </c>
      <c r="EX7" s="33">
        <v>47</v>
      </c>
      <c r="EY7" s="34">
        <v>55.853670498315552</v>
      </c>
      <c r="EZ7" s="33">
        <v>5</v>
      </c>
      <c r="FA7" s="42">
        <v>1536.7502537036969</v>
      </c>
      <c r="FB7" s="33">
        <v>11</v>
      </c>
      <c r="FC7" s="42">
        <v>1478.6379601091019</v>
      </c>
      <c r="FD7" s="33">
        <v>6</v>
      </c>
      <c r="FE7" s="34">
        <v>0.3229452607782981</v>
      </c>
      <c r="FF7" s="33">
        <v>49</v>
      </c>
      <c r="FG7" s="34">
        <v>13.40222832229937</v>
      </c>
      <c r="FH7" s="33">
        <v>10</v>
      </c>
      <c r="FI7" s="34">
        <v>1.5090182704387094</v>
      </c>
      <c r="FJ7" s="33">
        <v>35</v>
      </c>
      <c r="FK7" s="44">
        <v>9.5856613083942915E-2</v>
      </c>
      <c r="FL7" s="33">
        <v>16</v>
      </c>
      <c r="FM7" s="34">
        <v>1.1317637028290319</v>
      </c>
      <c r="FN7" s="33">
        <v>25</v>
      </c>
      <c r="FO7" s="44">
        <v>0.22469282046832381</v>
      </c>
      <c r="FP7" s="33">
        <v>28</v>
      </c>
      <c r="FQ7" s="34">
        <v>0.37725456760967735</v>
      </c>
      <c r="FR7" s="33">
        <v>18</v>
      </c>
      <c r="FS7" s="44">
        <v>6.4133276493645142E-2</v>
      </c>
      <c r="FT7" s="33">
        <v>38</v>
      </c>
      <c r="FU7" s="34">
        <v>1.5090182704387094</v>
      </c>
      <c r="FV7" s="33">
        <v>11</v>
      </c>
      <c r="FW7" s="34">
        <v>8.6994903290791594</v>
      </c>
      <c r="FX7" s="33">
        <v>27</v>
      </c>
      <c r="FY7" s="37">
        <v>36.1</v>
      </c>
      <c r="FZ7" s="33">
        <v>51</v>
      </c>
      <c r="GA7" s="38">
        <v>11.170212765957446</v>
      </c>
      <c r="GB7" s="33">
        <v>15</v>
      </c>
      <c r="GC7" s="38">
        <v>3.4837827707097655</v>
      </c>
      <c r="GD7" s="33">
        <v>54</v>
      </c>
      <c r="GE7" s="47">
        <v>14.335673569167739</v>
      </c>
      <c r="GF7" s="33">
        <v>10</v>
      </c>
      <c r="GG7" s="34">
        <v>336.22813338212495</v>
      </c>
      <c r="GH7" s="33">
        <v>56</v>
      </c>
      <c r="GI7" s="48">
        <v>287.0303652201469</v>
      </c>
      <c r="GJ7" s="33">
        <v>51</v>
      </c>
      <c r="GK7" s="48">
        <v>13.8</v>
      </c>
      <c r="GL7" s="33">
        <v>46</v>
      </c>
      <c r="GM7" s="48">
        <v>936.03576455986877</v>
      </c>
      <c r="GN7" s="33">
        <v>55</v>
      </c>
      <c r="GO7" s="48">
        <v>100</v>
      </c>
      <c r="GP7" s="33">
        <v>1</v>
      </c>
      <c r="GQ7" s="48">
        <v>100</v>
      </c>
      <c r="GR7" s="33">
        <v>1</v>
      </c>
      <c r="GS7" s="48">
        <v>99.8</v>
      </c>
      <c r="GT7" s="33">
        <v>30</v>
      </c>
      <c r="GU7" s="48">
        <v>87.37</v>
      </c>
      <c r="GV7" s="33">
        <v>50</v>
      </c>
      <c r="GW7" s="48">
        <v>81.8</v>
      </c>
      <c r="GX7" s="33">
        <v>42</v>
      </c>
      <c r="GY7" s="48">
        <v>76.7</v>
      </c>
      <c r="GZ7" s="33">
        <v>11</v>
      </c>
      <c r="HA7" s="48">
        <v>3.5212665093819595</v>
      </c>
      <c r="HB7" s="33">
        <v>44</v>
      </c>
      <c r="HC7" s="48">
        <v>1.4746543778801844</v>
      </c>
      <c r="HD7" s="33">
        <v>13</v>
      </c>
      <c r="HE7" s="48" t="s">
        <v>199</v>
      </c>
      <c r="HF7" s="33" t="s">
        <v>199</v>
      </c>
      <c r="HG7" s="48">
        <v>66.110506796399235</v>
      </c>
      <c r="HH7" s="33">
        <v>14</v>
      </c>
      <c r="HI7" s="48">
        <v>46.892742753882892</v>
      </c>
      <c r="HJ7" s="33">
        <v>20</v>
      </c>
      <c r="HK7" s="48">
        <v>1.08</v>
      </c>
      <c r="HL7" s="33">
        <v>39</v>
      </c>
      <c r="HM7" s="48">
        <v>31.1</v>
      </c>
      <c r="HN7" s="33">
        <v>18</v>
      </c>
      <c r="HO7" s="48">
        <v>57.966700000000003</v>
      </c>
      <c r="HP7" s="33">
        <v>57</v>
      </c>
      <c r="HQ7" s="48">
        <v>4.9710286482238981</v>
      </c>
      <c r="HR7" s="33">
        <v>59</v>
      </c>
      <c r="HS7" s="48">
        <v>2.4976214099512211</v>
      </c>
      <c r="HT7" s="33">
        <v>19</v>
      </c>
      <c r="HU7" s="48">
        <v>1.1668747854364647</v>
      </c>
      <c r="HV7" s="33">
        <v>21</v>
      </c>
      <c r="HW7" s="48">
        <v>3.2745696468519991</v>
      </c>
      <c r="HX7" s="33">
        <v>11</v>
      </c>
      <c r="HY7" s="48">
        <v>7.2885582462189662</v>
      </c>
      <c r="HZ7" s="33">
        <v>18</v>
      </c>
      <c r="IA7" s="48">
        <v>970.98319327731087</v>
      </c>
      <c r="IB7" s="33">
        <v>37</v>
      </c>
      <c r="IC7" s="48">
        <v>708.35174698795186</v>
      </c>
      <c r="ID7" s="33">
        <v>51</v>
      </c>
      <c r="IE7" s="48">
        <v>45.661176355192723</v>
      </c>
      <c r="IF7" s="33">
        <v>11</v>
      </c>
      <c r="IG7" s="48">
        <v>69.394857265734345</v>
      </c>
      <c r="IH7" s="33">
        <v>2</v>
      </c>
      <c r="II7" s="48">
        <v>44.981132075471699</v>
      </c>
      <c r="IJ7" s="33">
        <v>22</v>
      </c>
      <c r="IK7" s="48">
        <v>54.7</v>
      </c>
      <c r="IL7" s="33">
        <v>11</v>
      </c>
      <c r="IM7" s="48">
        <v>68.940493468795367</v>
      </c>
      <c r="IN7" s="33">
        <v>9</v>
      </c>
      <c r="IO7" s="48">
        <v>229</v>
      </c>
      <c r="IP7" s="33">
        <v>25</v>
      </c>
      <c r="IQ7" s="48">
        <v>21.192365876569852</v>
      </c>
      <c r="IR7" s="33">
        <v>20</v>
      </c>
      <c r="IS7" s="48">
        <v>18.745779464524865</v>
      </c>
      <c r="IT7" s="33">
        <v>15</v>
      </c>
      <c r="IU7" s="48">
        <v>100</v>
      </c>
      <c r="IV7" s="33">
        <v>1</v>
      </c>
      <c r="IW7" s="48">
        <v>100</v>
      </c>
      <c r="IX7" s="33">
        <v>1</v>
      </c>
      <c r="IY7" s="48">
        <v>5183.8061465721048</v>
      </c>
      <c r="IZ7" s="33">
        <v>34</v>
      </c>
      <c r="JA7" s="48">
        <v>5.1296976752646701</v>
      </c>
      <c r="JB7" s="33">
        <v>55</v>
      </c>
      <c r="JC7" s="48">
        <v>19.399999999999999</v>
      </c>
      <c r="JD7" s="33">
        <v>7</v>
      </c>
      <c r="JE7" s="48">
        <v>100</v>
      </c>
      <c r="JF7" s="33">
        <v>13</v>
      </c>
      <c r="JG7" s="48" t="s">
        <v>199</v>
      </c>
      <c r="JH7" s="33" t="s">
        <v>199</v>
      </c>
      <c r="JI7" s="48" t="s">
        <v>199</v>
      </c>
      <c r="JJ7" s="33" t="s">
        <v>199</v>
      </c>
      <c r="JK7" s="48">
        <v>148.70620546038259</v>
      </c>
      <c r="JL7" s="33">
        <v>23</v>
      </c>
      <c r="JM7" s="48">
        <v>1.0906371500599006</v>
      </c>
      <c r="JN7" s="33">
        <v>27</v>
      </c>
      <c r="JO7" s="48">
        <v>1124.9421133873227</v>
      </c>
      <c r="JP7" s="33">
        <v>30</v>
      </c>
      <c r="JQ7" s="48" t="s">
        <v>199</v>
      </c>
      <c r="JR7" s="33" t="s">
        <v>199</v>
      </c>
      <c r="JS7" s="48" t="s">
        <v>199</v>
      </c>
      <c r="JT7" s="33" t="s">
        <v>199</v>
      </c>
      <c r="JU7" s="48">
        <v>1.6294849686518478</v>
      </c>
      <c r="JV7" s="33">
        <v>59</v>
      </c>
      <c r="JW7" s="48">
        <v>37.53949900458273</v>
      </c>
      <c r="JX7" s="33">
        <v>61</v>
      </c>
      <c r="JY7" s="48">
        <v>68.417852204260811</v>
      </c>
      <c r="JZ7" s="33">
        <v>62</v>
      </c>
      <c r="KA7" s="48">
        <v>13.633581352105336</v>
      </c>
      <c r="KB7" s="33">
        <v>36</v>
      </c>
      <c r="KC7" s="48">
        <v>69.131695475286023</v>
      </c>
      <c r="KD7" s="33">
        <v>35</v>
      </c>
      <c r="KE7" s="48">
        <v>36</v>
      </c>
      <c r="KF7" s="33">
        <v>52</v>
      </c>
      <c r="KG7" s="48">
        <v>1071788977</v>
      </c>
      <c r="KH7" s="33">
        <v>19</v>
      </c>
      <c r="KI7" s="48">
        <v>435294239.95999998</v>
      </c>
      <c r="KJ7" s="33">
        <v>58</v>
      </c>
      <c r="KK7" s="49">
        <v>56.109071840587312</v>
      </c>
      <c r="KL7" s="33">
        <v>13</v>
      </c>
      <c r="KM7" s="50">
        <v>33900</v>
      </c>
      <c r="KN7" s="33">
        <v>56</v>
      </c>
      <c r="KO7" s="48">
        <v>68.900000000000006</v>
      </c>
      <c r="KP7" s="33">
        <v>25</v>
      </c>
      <c r="KQ7" s="51">
        <v>-3.9951258709864832</v>
      </c>
      <c r="KR7" s="33">
        <v>59</v>
      </c>
      <c r="KS7" s="48">
        <v>1.0129545917032472</v>
      </c>
      <c r="KT7" s="33">
        <v>28</v>
      </c>
      <c r="KU7" s="48">
        <v>0.55000000000000004</v>
      </c>
      <c r="KV7" s="33">
        <v>57</v>
      </c>
      <c r="KW7" s="48">
        <v>92.1</v>
      </c>
      <c r="KX7" s="33">
        <v>23</v>
      </c>
      <c r="KY7" s="51">
        <v>11.3</v>
      </c>
      <c r="KZ7" s="33">
        <v>60</v>
      </c>
      <c r="LA7" s="48">
        <v>8.6999999999999993</v>
      </c>
      <c r="LB7" s="33">
        <v>3</v>
      </c>
      <c r="LC7" s="48">
        <v>451.9724604165645</v>
      </c>
      <c r="LD7" s="33">
        <v>43</v>
      </c>
      <c r="LE7" s="48">
        <v>32.5</v>
      </c>
      <c r="LF7" s="33">
        <v>62</v>
      </c>
      <c r="LG7" s="48">
        <v>54</v>
      </c>
      <c r="LH7" s="33">
        <v>34</v>
      </c>
      <c r="LI7" s="48" t="s">
        <v>199</v>
      </c>
      <c r="LJ7" s="33" t="s">
        <v>199</v>
      </c>
      <c r="LK7" s="48" t="s">
        <v>199</v>
      </c>
      <c r="LL7" s="33" t="s">
        <v>199</v>
      </c>
      <c r="LM7" s="48">
        <v>79.7</v>
      </c>
      <c r="LN7" s="33">
        <v>31</v>
      </c>
      <c r="LO7" s="48">
        <v>9.3408230940156116</v>
      </c>
      <c r="LP7" s="33">
        <v>17</v>
      </c>
      <c r="LQ7" s="48">
        <v>27.9</v>
      </c>
      <c r="LR7" s="33">
        <v>44</v>
      </c>
      <c r="LS7" s="48">
        <v>14.365314295664286</v>
      </c>
      <c r="LT7" s="33">
        <v>47</v>
      </c>
      <c r="LU7" s="48">
        <v>72.507362221287337</v>
      </c>
      <c r="LV7" s="33">
        <v>44</v>
      </c>
      <c r="LW7" s="48">
        <v>87.63702801461632</v>
      </c>
      <c r="LX7" s="33">
        <v>13</v>
      </c>
      <c r="LY7" s="48">
        <v>83.915611814345993</v>
      </c>
      <c r="LZ7" s="33">
        <v>6</v>
      </c>
      <c r="MA7" s="48">
        <v>82.310518437882706</v>
      </c>
      <c r="MB7" s="33">
        <v>10</v>
      </c>
      <c r="MC7" s="48">
        <v>83.823032759202974</v>
      </c>
      <c r="MD7" s="33">
        <v>11</v>
      </c>
      <c r="ME7" s="48">
        <v>83.419431750447046</v>
      </c>
      <c r="MF7" s="33">
        <v>18</v>
      </c>
      <c r="MG7" s="48">
        <v>79.729304375196733</v>
      </c>
      <c r="MH7" s="33">
        <v>31</v>
      </c>
      <c r="MI7" s="48">
        <v>71.718195641155603</v>
      </c>
      <c r="MJ7" s="33">
        <v>52</v>
      </c>
      <c r="MK7" s="48">
        <v>55.45149842271293</v>
      </c>
      <c r="ML7" s="33">
        <v>60</v>
      </c>
      <c r="MM7" s="48">
        <v>32.89709573323772</v>
      </c>
      <c r="MN7" s="33">
        <v>59</v>
      </c>
      <c r="MO7" s="48">
        <v>10.510556232237109</v>
      </c>
      <c r="MP7" s="33">
        <v>55</v>
      </c>
      <c r="MQ7" s="48">
        <v>1.25</v>
      </c>
      <c r="MR7" s="33">
        <v>44</v>
      </c>
      <c r="MS7" s="48">
        <v>4.7684977345863215</v>
      </c>
      <c r="MT7" s="33">
        <v>62</v>
      </c>
      <c r="MU7" s="48">
        <v>0</v>
      </c>
      <c r="MV7" s="52">
        <v>45</v>
      </c>
    </row>
    <row r="8" spans="1:360" s="28" customFormat="1" ht="11.15" customHeight="1" x14ac:dyDescent="0.2">
      <c r="A8" s="162"/>
      <c r="B8" s="53" t="s">
        <v>202</v>
      </c>
      <c r="C8" s="30">
        <v>78.025448300060944</v>
      </c>
      <c r="D8" s="31">
        <v>52</v>
      </c>
      <c r="E8" s="32">
        <v>1845.3711056529205</v>
      </c>
      <c r="F8" s="33">
        <v>15</v>
      </c>
      <c r="G8" s="34">
        <v>264.5478217510942</v>
      </c>
      <c r="H8" s="33">
        <v>45</v>
      </c>
      <c r="I8" s="35">
        <v>415766</v>
      </c>
      <c r="J8" s="33">
        <v>21</v>
      </c>
      <c r="K8" s="34">
        <v>232.37753882915175</v>
      </c>
      <c r="L8" s="33">
        <v>10</v>
      </c>
      <c r="M8" s="36">
        <v>75.567502986857832</v>
      </c>
      <c r="N8" s="33">
        <v>52</v>
      </c>
      <c r="O8" s="36">
        <v>121.56511350059738</v>
      </c>
      <c r="P8" s="33">
        <v>6</v>
      </c>
      <c r="Q8" s="37">
        <v>34</v>
      </c>
      <c r="R8" s="33">
        <v>43</v>
      </c>
      <c r="S8" s="30">
        <v>1.7</v>
      </c>
      <c r="T8" s="33">
        <v>4</v>
      </c>
      <c r="U8" s="34">
        <v>53.03724132018899</v>
      </c>
      <c r="V8" s="33">
        <v>48</v>
      </c>
      <c r="W8" s="30">
        <v>18.638557669749385</v>
      </c>
      <c r="X8" s="33">
        <v>12</v>
      </c>
      <c r="Y8" s="37">
        <v>83.65278795203632</v>
      </c>
      <c r="Z8" s="33">
        <v>3</v>
      </c>
      <c r="AA8" s="37">
        <v>25.26150627615063</v>
      </c>
      <c r="AB8" s="33">
        <v>61</v>
      </c>
      <c r="AC8" s="38">
        <v>27.085279114878944</v>
      </c>
      <c r="AD8" s="33">
        <v>42</v>
      </c>
      <c r="AE8" s="38">
        <v>0.32154340836012862</v>
      </c>
      <c r="AF8" s="33">
        <v>34</v>
      </c>
      <c r="AG8" s="38">
        <v>1.8598615916955017</v>
      </c>
      <c r="AH8" s="33">
        <v>47</v>
      </c>
      <c r="AI8" s="35">
        <v>21021</v>
      </c>
      <c r="AJ8" s="33">
        <v>33</v>
      </c>
      <c r="AK8" s="37">
        <v>16.279069767441861</v>
      </c>
      <c r="AL8" s="33">
        <v>61</v>
      </c>
      <c r="AM8" s="39">
        <v>41</v>
      </c>
      <c r="AN8" s="33">
        <v>58</v>
      </c>
      <c r="AO8" s="40">
        <v>0</v>
      </c>
      <c r="AP8" s="33">
        <v>1</v>
      </c>
      <c r="AQ8" s="34">
        <v>24.776065926191329</v>
      </c>
      <c r="AR8" s="33">
        <v>7</v>
      </c>
      <c r="AS8" s="41">
        <v>79.296066252587991</v>
      </c>
      <c r="AT8" s="33">
        <v>17</v>
      </c>
      <c r="AU8" s="34">
        <v>96.511627906976756</v>
      </c>
      <c r="AV8" s="33">
        <v>15</v>
      </c>
      <c r="AW8" s="34">
        <v>90.697674418604649</v>
      </c>
      <c r="AX8" s="33">
        <v>36</v>
      </c>
      <c r="AY8" s="34">
        <v>4.8953733922057978</v>
      </c>
      <c r="AZ8" s="33">
        <v>33</v>
      </c>
      <c r="BA8" s="42">
        <v>21.645746164574614</v>
      </c>
      <c r="BB8" s="33">
        <v>53</v>
      </c>
      <c r="BC8" s="42">
        <v>13.500697350069734</v>
      </c>
      <c r="BD8" s="33">
        <v>15</v>
      </c>
      <c r="BE8" s="42">
        <v>0.55788005578800559</v>
      </c>
      <c r="BF8" s="33">
        <v>53</v>
      </c>
      <c r="BG8" s="42">
        <v>99.22279792746113</v>
      </c>
      <c r="BH8" s="33">
        <v>21</v>
      </c>
      <c r="BI8" s="37">
        <v>100.8</v>
      </c>
      <c r="BJ8" s="33">
        <v>3</v>
      </c>
      <c r="BK8" s="37">
        <v>99.1</v>
      </c>
      <c r="BL8" s="33">
        <v>4</v>
      </c>
      <c r="BM8" s="43">
        <v>161</v>
      </c>
      <c r="BN8" s="33">
        <v>16</v>
      </c>
      <c r="BO8" s="37">
        <v>60.8</v>
      </c>
      <c r="BP8" s="33">
        <v>36</v>
      </c>
      <c r="BQ8" s="44">
        <v>2.8499323654051046E-2</v>
      </c>
      <c r="BR8" s="33">
        <v>36</v>
      </c>
      <c r="BS8" s="44">
        <v>0.18524560375133178</v>
      </c>
      <c r="BT8" s="33">
        <v>13</v>
      </c>
      <c r="BU8" s="34">
        <v>0.18467561727825077</v>
      </c>
      <c r="BV8" s="33">
        <v>54</v>
      </c>
      <c r="BW8" s="45">
        <v>118559.79938022097</v>
      </c>
      <c r="BX8" s="33">
        <v>55</v>
      </c>
      <c r="BY8" s="35">
        <v>168737.01216141516</v>
      </c>
      <c r="BZ8" s="33">
        <v>40</v>
      </c>
      <c r="CA8" s="35">
        <v>281100.18666666665</v>
      </c>
      <c r="CB8" s="33">
        <v>15</v>
      </c>
      <c r="CC8" s="34">
        <v>8.321696258086579</v>
      </c>
      <c r="CD8" s="33">
        <v>57</v>
      </c>
      <c r="CE8" s="34">
        <v>4.0753512496793869</v>
      </c>
      <c r="CF8" s="33">
        <v>28</v>
      </c>
      <c r="CG8" s="30">
        <v>18.100000000000001</v>
      </c>
      <c r="CH8" s="33">
        <v>40</v>
      </c>
      <c r="CI8" s="34">
        <v>3.6519603316774085</v>
      </c>
      <c r="CJ8" s="33">
        <v>5</v>
      </c>
      <c r="CK8" s="34">
        <v>277.47511496057172</v>
      </c>
      <c r="CL8" s="33">
        <v>45</v>
      </c>
      <c r="CM8" s="34">
        <v>4.1552013887606423</v>
      </c>
      <c r="CN8" s="33">
        <v>61</v>
      </c>
      <c r="CO8" s="34">
        <v>5.1709172837910202</v>
      </c>
      <c r="CP8" s="33">
        <v>62</v>
      </c>
      <c r="CQ8" s="40">
        <v>6107.5555555555557</v>
      </c>
      <c r="CR8" s="33">
        <v>1</v>
      </c>
      <c r="CS8" s="40">
        <v>1263.632183908046</v>
      </c>
      <c r="CT8" s="33">
        <v>1</v>
      </c>
      <c r="CU8" s="34">
        <v>0.90962014262843827</v>
      </c>
      <c r="CV8" s="33">
        <v>23</v>
      </c>
      <c r="CW8" s="37">
        <v>423.5</v>
      </c>
      <c r="CX8" s="33">
        <v>25</v>
      </c>
      <c r="CY8" s="34">
        <v>1.8147011025134352</v>
      </c>
      <c r="CZ8" s="33">
        <v>23</v>
      </c>
      <c r="DA8" s="34">
        <v>22.349971203685929</v>
      </c>
      <c r="DB8" s="33">
        <v>50</v>
      </c>
      <c r="DC8" s="34">
        <v>242.51925243310123</v>
      </c>
      <c r="DD8" s="33">
        <v>40</v>
      </c>
      <c r="DE8" s="34">
        <v>3.3408280854678756</v>
      </c>
      <c r="DF8" s="33">
        <v>52</v>
      </c>
      <c r="DG8" s="42">
        <v>0.28796314071798812</v>
      </c>
      <c r="DH8" s="33">
        <v>53</v>
      </c>
      <c r="DI8" s="34">
        <v>27.260510654636207</v>
      </c>
      <c r="DJ8" s="33">
        <v>50</v>
      </c>
      <c r="DK8" s="34">
        <v>82.40327380952381</v>
      </c>
      <c r="DL8" s="33">
        <v>44</v>
      </c>
      <c r="DM8" s="34">
        <v>1</v>
      </c>
      <c r="DN8" s="33">
        <v>3</v>
      </c>
      <c r="DO8" s="34">
        <v>1</v>
      </c>
      <c r="DP8" s="33">
        <v>6</v>
      </c>
      <c r="DQ8" s="34">
        <v>100</v>
      </c>
      <c r="DR8" s="33">
        <v>5</v>
      </c>
      <c r="DS8" s="46">
        <v>100</v>
      </c>
      <c r="DT8" s="33">
        <v>1</v>
      </c>
      <c r="DU8" s="42">
        <v>4.0922619047619051</v>
      </c>
      <c r="DV8" s="33">
        <v>6</v>
      </c>
      <c r="DW8" s="32">
        <v>1.2663036596175763</v>
      </c>
      <c r="DX8" s="33">
        <v>23</v>
      </c>
      <c r="DY8" s="37">
        <v>560</v>
      </c>
      <c r="DZ8" s="33">
        <v>54</v>
      </c>
      <c r="EA8" s="37">
        <v>5.3</v>
      </c>
      <c r="EB8" s="33">
        <v>22</v>
      </c>
      <c r="EC8" s="37">
        <v>0.5</v>
      </c>
      <c r="ED8" s="33">
        <v>27</v>
      </c>
      <c r="EE8" s="37">
        <v>94.6</v>
      </c>
      <c r="EF8" s="33">
        <v>54</v>
      </c>
      <c r="EG8" s="37">
        <v>75.7</v>
      </c>
      <c r="EH8" s="33">
        <v>60</v>
      </c>
      <c r="EI8" s="37">
        <v>69.400000000000006</v>
      </c>
      <c r="EJ8" s="33">
        <v>30</v>
      </c>
      <c r="EK8" s="37">
        <v>1.1000000000000001</v>
      </c>
      <c r="EL8" s="33">
        <v>24</v>
      </c>
      <c r="EM8" s="34">
        <v>8.8235294117647065</v>
      </c>
      <c r="EN8" s="33">
        <v>61</v>
      </c>
      <c r="EO8" s="34">
        <v>0.70176734565735288</v>
      </c>
      <c r="EP8" s="33">
        <v>33</v>
      </c>
      <c r="EQ8" s="34">
        <v>9.9309313191379331</v>
      </c>
      <c r="ER8" s="33">
        <v>51</v>
      </c>
      <c r="ES8" s="34" t="s">
        <v>199</v>
      </c>
      <c r="ET8" s="33" t="s">
        <v>199</v>
      </c>
      <c r="EU8" s="34">
        <v>564.36868640233433</v>
      </c>
      <c r="EV8" s="33">
        <v>49</v>
      </c>
      <c r="EW8" s="37">
        <v>67</v>
      </c>
      <c r="EX8" s="33">
        <v>27</v>
      </c>
      <c r="EY8" s="34">
        <v>50.451993573288526</v>
      </c>
      <c r="EZ8" s="33">
        <v>7</v>
      </c>
      <c r="FA8" s="42">
        <v>885.98127389240801</v>
      </c>
      <c r="FB8" s="33">
        <v>17</v>
      </c>
      <c r="FC8" s="42">
        <v>1020.7944745055311</v>
      </c>
      <c r="FD8" s="33">
        <v>11</v>
      </c>
      <c r="FE8" s="34">
        <v>2.4181547619047619</v>
      </c>
      <c r="FF8" s="33">
        <v>17</v>
      </c>
      <c r="FG8" s="34">
        <v>30.691964285714285</v>
      </c>
      <c r="FH8" s="33">
        <v>3</v>
      </c>
      <c r="FI8" s="34">
        <v>1.8467561727825077</v>
      </c>
      <c r="FJ8" s="33">
        <v>29</v>
      </c>
      <c r="FK8" s="44">
        <v>9.0084766108330716E-2</v>
      </c>
      <c r="FL8" s="33">
        <v>18</v>
      </c>
      <c r="FM8" s="34">
        <v>1.3850671295868806</v>
      </c>
      <c r="FN8" s="33">
        <v>22</v>
      </c>
      <c r="FO8" s="44">
        <v>0.2923692034940627</v>
      </c>
      <c r="FP8" s="33">
        <v>18</v>
      </c>
      <c r="FQ8" s="34">
        <v>0.92337808639125385</v>
      </c>
      <c r="FR8" s="33">
        <v>3</v>
      </c>
      <c r="FS8" s="44">
        <v>0.22427006962270771</v>
      </c>
      <c r="FT8" s="33">
        <v>6</v>
      </c>
      <c r="FU8" s="34">
        <v>1.3850671295868806</v>
      </c>
      <c r="FV8" s="33">
        <v>16</v>
      </c>
      <c r="FW8" s="34">
        <v>15.374245138414375</v>
      </c>
      <c r="FX8" s="33">
        <v>12</v>
      </c>
      <c r="FY8" s="37">
        <v>62.8</v>
      </c>
      <c r="FZ8" s="33">
        <v>9</v>
      </c>
      <c r="GA8" s="38">
        <v>2.1943573667711598</v>
      </c>
      <c r="GB8" s="33">
        <v>61</v>
      </c>
      <c r="GC8" s="38">
        <v>8.1865812836559453</v>
      </c>
      <c r="GD8" s="33">
        <v>48</v>
      </c>
      <c r="GE8" s="47">
        <v>21.699385030194463</v>
      </c>
      <c r="GF8" s="33">
        <v>17</v>
      </c>
      <c r="GG8" s="34">
        <v>322.75295942676689</v>
      </c>
      <c r="GH8" s="33">
        <v>52</v>
      </c>
      <c r="GI8" s="48">
        <v>274.02168091746847</v>
      </c>
      <c r="GJ8" s="33">
        <v>46</v>
      </c>
      <c r="GK8" s="48">
        <v>11.6</v>
      </c>
      <c r="GL8" s="33">
        <v>55</v>
      </c>
      <c r="GM8" s="48">
        <v>884.67210085211343</v>
      </c>
      <c r="GN8" s="33">
        <v>48</v>
      </c>
      <c r="GO8" s="48">
        <v>100</v>
      </c>
      <c r="GP8" s="33">
        <v>1</v>
      </c>
      <c r="GQ8" s="48">
        <v>100</v>
      </c>
      <c r="GR8" s="33">
        <v>1</v>
      </c>
      <c r="GS8" s="48">
        <v>99.2</v>
      </c>
      <c r="GT8" s="33">
        <v>44</v>
      </c>
      <c r="GU8" s="48">
        <v>90.1</v>
      </c>
      <c r="GV8" s="33">
        <v>35</v>
      </c>
      <c r="GW8" s="48">
        <v>69.2</v>
      </c>
      <c r="GX8" s="33">
        <v>55</v>
      </c>
      <c r="GY8" s="48">
        <v>46.6</v>
      </c>
      <c r="GZ8" s="33">
        <v>34</v>
      </c>
      <c r="HA8" s="48">
        <v>3.9859554649978168</v>
      </c>
      <c r="HB8" s="33">
        <v>41</v>
      </c>
      <c r="HC8" s="48">
        <v>2.046875</v>
      </c>
      <c r="HD8" s="33">
        <v>20</v>
      </c>
      <c r="HE8" s="48">
        <v>0</v>
      </c>
      <c r="HF8" s="33">
        <v>27</v>
      </c>
      <c r="HG8" s="48">
        <v>64.167099392770481</v>
      </c>
      <c r="HH8" s="33">
        <v>25</v>
      </c>
      <c r="HI8" s="48">
        <v>48.394245507765611</v>
      </c>
      <c r="HJ8" s="33">
        <v>13</v>
      </c>
      <c r="HK8" s="48">
        <v>1.43</v>
      </c>
      <c r="HL8" s="33">
        <v>19</v>
      </c>
      <c r="HM8" s="48">
        <v>39.6</v>
      </c>
      <c r="HN8" s="33">
        <v>2</v>
      </c>
      <c r="HO8" s="48">
        <v>59.457360000000001</v>
      </c>
      <c r="HP8" s="33">
        <v>50</v>
      </c>
      <c r="HQ8" s="48">
        <v>4.5366347854456794</v>
      </c>
      <c r="HR8" s="33">
        <v>53</v>
      </c>
      <c r="HS8" s="48">
        <v>2.0995447746034093</v>
      </c>
      <c r="HT8" s="33">
        <v>30</v>
      </c>
      <c r="HU8" s="48">
        <v>1.2928216587563943</v>
      </c>
      <c r="HV8" s="33">
        <v>7</v>
      </c>
      <c r="HW8" s="48">
        <v>3.0840828085467873</v>
      </c>
      <c r="HX8" s="33">
        <v>15</v>
      </c>
      <c r="HY8" s="48">
        <v>7.7840772682782688</v>
      </c>
      <c r="HZ8" s="33">
        <v>6</v>
      </c>
      <c r="IA8" s="48">
        <v>1755.4331797235022</v>
      </c>
      <c r="IB8" s="33">
        <v>14</v>
      </c>
      <c r="IC8" s="48">
        <v>1624.8692857142855</v>
      </c>
      <c r="ID8" s="33">
        <v>23</v>
      </c>
      <c r="IE8" s="48">
        <v>104.42636521450073</v>
      </c>
      <c r="IF8" s="33">
        <v>2</v>
      </c>
      <c r="IG8" s="48" t="s">
        <v>199</v>
      </c>
      <c r="IH8" s="33" t="s">
        <v>199</v>
      </c>
      <c r="II8" s="48">
        <v>49.457627118644062</v>
      </c>
      <c r="IJ8" s="33">
        <v>20</v>
      </c>
      <c r="IK8" s="48">
        <v>21.1</v>
      </c>
      <c r="IL8" s="33">
        <v>41</v>
      </c>
      <c r="IM8" s="48">
        <v>50.492390331244408</v>
      </c>
      <c r="IN8" s="33">
        <v>34</v>
      </c>
      <c r="IO8" s="48">
        <v>130</v>
      </c>
      <c r="IP8" s="33">
        <v>38</v>
      </c>
      <c r="IQ8" s="48">
        <v>25.909291953683354</v>
      </c>
      <c r="IR8" s="33">
        <v>9</v>
      </c>
      <c r="IS8" s="48">
        <v>16.42227926646845</v>
      </c>
      <c r="IT8" s="33">
        <v>22</v>
      </c>
      <c r="IU8" s="48">
        <v>100</v>
      </c>
      <c r="IV8" s="33">
        <v>1</v>
      </c>
      <c r="IW8" s="48">
        <v>95.131651814932283</v>
      </c>
      <c r="IX8" s="33">
        <v>50</v>
      </c>
      <c r="IY8" s="48">
        <v>3130.6987855863031</v>
      </c>
      <c r="IZ8" s="33">
        <v>62</v>
      </c>
      <c r="JA8" s="48">
        <v>16.438669982982066</v>
      </c>
      <c r="JB8" s="33">
        <v>29</v>
      </c>
      <c r="JC8" s="48">
        <v>11.42</v>
      </c>
      <c r="JD8" s="33">
        <v>27</v>
      </c>
      <c r="JE8" s="48">
        <v>74.492099322799106</v>
      </c>
      <c r="JF8" s="33">
        <v>43</v>
      </c>
      <c r="JG8" s="48">
        <v>9.3366540370469403E-2</v>
      </c>
      <c r="JH8" s="33">
        <v>10</v>
      </c>
      <c r="JI8" s="48">
        <v>41.116751269035532</v>
      </c>
      <c r="JJ8" s="33">
        <v>32</v>
      </c>
      <c r="JK8" s="48">
        <v>163.21631055051802</v>
      </c>
      <c r="JL8" s="33">
        <v>27</v>
      </c>
      <c r="JM8" s="48">
        <v>1.2050738611555813</v>
      </c>
      <c r="JN8" s="33">
        <v>34</v>
      </c>
      <c r="JO8" s="48">
        <v>510.13477019396259</v>
      </c>
      <c r="JP8" s="33">
        <v>48</v>
      </c>
      <c r="JQ8" s="48">
        <v>0</v>
      </c>
      <c r="JR8" s="33">
        <v>37</v>
      </c>
      <c r="JS8" s="48">
        <v>0</v>
      </c>
      <c r="JT8" s="33">
        <v>45</v>
      </c>
      <c r="JU8" s="48">
        <v>3.2848429113758342</v>
      </c>
      <c r="JV8" s="33">
        <v>37</v>
      </c>
      <c r="JW8" s="48">
        <v>70.751806592956399</v>
      </c>
      <c r="JX8" s="33">
        <v>30</v>
      </c>
      <c r="JY8" s="48">
        <v>79.07674187599423</v>
      </c>
      <c r="JZ8" s="33">
        <v>55</v>
      </c>
      <c r="KA8" s="48">
        <v>17.166030603261223</v>
      </c>
      <c r="KB8" s="33">
        <v>28</v>
      </c>
      <c r="KC8" s="48">
        <v>80.700587244877013</v>
      </c>
      <c r="KD8" s="33">
        <v>18</v>
      </c>
      <c r="KE8" s="48">
        <v>36</v>
      </c>
      <c r="KF8" s="33">
        <v>52</v>
      </c>
      <c r="KG8" s="48">
        <v>154923500</v>
      </c>
      <c r="KH8" s="33">
        <v>56</v>
      </c>
      <c r="KI8" s="48">
        <v>295846032.75999999</v>
      </c>
      <c r="KJ8" s="33">
        <v>62</v>
      </c>
      <c r="KK8" s="49">
        <v>204.94838316497072</v>
      </c>
      <c r="KL8" s="33">
        <v>2</v>
      </c>
      <c r="KM8" s="50">
        <v>32400</v>
      </c>
      <c r="KN8" s="33">
        <v>57</v>
      </c>
      <c r="KO8" s="48">
        <v>59</v>
      </c>
      <c r="KP8" s="33">
        <v>43</v>
      </c>
      <c r="KQ8" s="51">
        <v>-3.9243568671628291</v>
      </c>
      <c r="KR8" s="33">
        <v>58</v>
      </c>
      <c r="KS8" s="48">
        <v>1.0450193585927534</v>
      </c>
      <c r="KT8" s="33">
        <v>10</v>
      </c>
      <c r="KU8" s="48">
        <v>0.63500000000000001</v>
      </c>
      <c r="KV8" s="33">
        <v>50</v>
      </c>
      <c r="KW8" s="48">
        <v>91.5</v>
      </c>
      <c r="KX8" s="33">
        <v>18</v>
      </c>
      <c r="KY8" s="51">
        <v>9.1999999999999993</v>
      </c>
      <c r="KZ8" s="33">
        <v>53</v>
      </c>
      <c r="LA8" s="48">
        <v>5.6</v>
      </c>
      <c r="LB8" s="33">
        <v>19</v>
      </c>
      <c r="LC8" s="48">
        <v>555.02756283587883</v>
      </c>
      <c r="LD8" s="33">
        <v>58</v>
      </c>
      <c r="LE8" s="48">
        <v>37.299999999999997</v>
      </c>
      <c r="LF8" s="33">
        <v>56</v>
      </c>
      <c r="LG8" s="48">
        <v>50.4</v>
      </c>
      <c r="LH8" s="33">
        <v>19</v>
      </c>
      <c r="LI8" s="48" t="s">
        <v>199</v>
      </c>
      <c r="LJ8" s="33" t="s">
        <v>199</v>
      </c>
      <c r="LK8" s="48" t="s">
        <v>199</v>
      </c>
      <c r="LL8" s="33" t="s">
        <v>199</v>
      </c>
      <c r="LM8" s="48">
        <v>91.1</v>
      </c>
      <c r="LN8" s="33">
        <v>36</v>
      </c>
      <c r="LO8" s="48">
        <v>11.542226079890671</v>
      </c>
      <c r="LP8" s="33">
        <v>4</v>
      </c>
      <c r="LQ8" s="48">
        <v>27.9</v>
      </c>
      <c r="LR8" s="33">
        <v>44</v>
      </c>
      <c r="LS8" s="48">
        <v>12.813310285220398</v>
      </c>
      <c r="LT8" s="33">
        <v>60</v>
      </c>
      <c r="LU8" s="48">
        <v>81.65680473372781</v>
      </c>
      <c r="LV8" s="33">
        <v>1</v>
      </c>
      <c r="LW8" s="48">
        <v>88.613969783227503</v>
      </c>
      <c r="LX8" s="33">
        <v>7</v>
      </c>
      <c r="LY8" s="48">
        <v>82.35294117647058</v>
      </c>
      <c r="LZ8" s="33">
        <v>12</v>
      </c>
      <c r="MA8" s="48">
        <v>82.187147688838778</v>
      </c>
      <c r="MB8" s="33">
        <v>12</v>
      </c>
      <c r="MC8" s="48">
        <v>83.825773338881945</v>
      </c>
      <c r="MD8" s="33">
        <v>10</v>
      </c>
      <c r="ME8" s="48">
        <v>82.960995048907137</v>
      </c>
      <c r="MF8" s="33">
        <v>23</v>
      </c>
      <c r="MG8" s="48">
        <v>79.939668174962293</v>
      </c>
      <c r="MH8" s="33">
        <v>27</v>
      </c>
      <c r="MI8" s="48">
        <v>73.472792607802873</v>
      </c>
      <c r="MJ8" s="33">
        <v>37</v>
      </c>
      <c r="MK8" s="48">
        <v>57.955835962145109</v>
      </c>
      <c r="ML8" s="33">
        <v>52</v>
      </c>
      <c r="MM8" s="48">
        <v>35.379789379341247</v>
      </c>
      <c r="MN8" s="33">
        <v>56</v>
      </c>
      <c r="MO8" s="48">
        <v>10.037769669035274</v>
      </c>
      <c r="MP8" s="33">
        <v>61</v>
      </c>
      <c r="MQ8" s="48">
        <v>1.19</v>
      </c>
      <c r="MR8" s="33">
        <v>53</v>
      </c>
      <c r="MS8" s="48">
        <v>7.8579475151895704</v>
      </c>
      <c r="MT8" s="33">
        <v>52</v>
      </c>
      <c r="MU8" s="48">
        <v>0</v>
      </c>
      <c r="MV8" s="52">
        <v>45</v>
      </c>
    </row>
    <row r="9" spans="1:360" s="28" customFormat="1" ht="11.15" customHeight="1" x14ac:dyDescent="0.2">
      <c r="A9" s="162"/>
      <c r="B9" s="53" t="s">
        <v>203</v>
      </c>
      <c r="C9" s="30">
        <v>103.80374268165654</v>
      </c>
      <c r="D9" s="31">
        <v>24</v>
      </c>
      <c r="E9" s="32">
        <v>1695.3414029668477</v>
      </c>
      <c r="F9" s="33">
        <v>19</v>
      </c>
      <c r="G9" s="34">
        <v>311.41122804496968</v>
      </c>
      <c r="H9" s="33">
        <v>29</v>
      </c>
      <c r="I9" s="35">
        <v>437303</v>
      </c>
      <c r="J9" s="33">
        <v>33</v>
      </c>
      <c r="K9" s="34">
        <v>251.27107305325126</v>
      </c>
      <c r="L9" s="33">
        <v>38</v>
      </c>
      <c r="M9" s="36">
        <v>88.573722237088575</v>
      </c>
      <c r="N9" s="33">
        <v>62</v>
      </c>
      <c r="O9" s="36">
        <v>142.89537061814289</v>
      </c>
      <c r="P9" s="33">
        <v>28</v>
      </c>
      <c r="Q9" s="37">
        <v>44.7</v>
      </c>
      <c r="R9" s="33">
        <v>6</v>
      </c>
      <c r="S9" s="30">
        <v>4.3499999999999996</v>
      </c>
      <c r="T9" s="33">
        <v>44</v>
      </c>
      <c r="U9" s="34">
        <v>114.82807110538599</v>
      </c>
      <c r="V9" s="33">
        <v>18</v>
      </c>
      <c r="W9" s="30">
        <v>10.285123482162787</v>
      </c>
      <c r="X9" s="33">
        <v>49</v>
      </c>
      <c r="Y9" s="37">
        <v>79.077925808096268</v>
      </c>
      <c r="Z9" s="33">
        <v>44</v>
      </c>
      <c r="AA9" s="37">
        <v>20.33749340833187</v>
      </c>
      <c r="AB9" s="33">
        <v>34</v>
      </c>
      <c r="AC9" s="38">
        <v>28.494657251765297</v>
      </c>
      <c r="AD9" s="33">
        <v>48</v>
      </c>
      <c r="AE9" s="38">
        <v>2.2556390977443606</v>
      </c>
      <c r="AF9" s="33">
        <v>12</v>
      </c>
      <c r="AG9" s="38">
        <v>4.1458541458541456</v>
      </c>
      <c r="AH9" s="33">
        <v>13</v>
      </c>
      <c r="AI9" s="35">
        <v>23577</v>
      </c>
      <c r="AJ9" s="33">
        <v>15</v>
      </c>
      <c r="AK9" s="37">
        <v>23.148148148148149</v>
      </c>
      <c r="AL9" s="33">
        <v>58</v>
      </c>
      <c r="AM9" s="39">
        <v>37</v>
      </c>
      <c r="AN9" s="33">
        <v>60</v>
      </c>
      <c r="AO9" s="40">
        <v>0</v>
      </c>
      <c r="AP9" s="33">
        <v>1</v>
      </c>
      <c r="AQ9" s="34">
        <v>19.827141382868938</v>
      </c>
      <c r="AR9" s="33">
        <v>14</v>
      </c>
      <c r="AS9" s="41">
        <v>85.010383235793839</v>
      </c>
      <c r="AT9" s="33">
        <v>4</v>
      </c>
      <c r="AU9" s="34">
        <v>88.888888888888886</v>
      </c>
      <c r="AV9" s="33">
        <v>45</v>
      </c>
      <c r="AW9" s="34">
        <v>98.148148148148152</v>
      </c>
      <c r="AX9" s="33">
        <v>21</v>
      </c>
      <c r="AY9" s="34">
        <v>4.4521581648053123</v>
      </c>
      <c r="AZ9" s="33">
        <v>38</v>
      </c>
      <c r="BA9" s="42">
        <v>69.045068797890735</v>
      </c>
      <c r="BB9" s="33">
        <v>9</v>
      </c>
      <c r="BC9" s="42">
        <v>4.8199719864875998</v>
      </c>
      <c r="BD9" s="33">
        <v>50</v>
      </c>
      <c r="BE9" s="42">
        <v>0.16478536705940511</v>
      </c>
      <c r="BF9" s="33">
        <v>61</v>
      </c>
      <c r="BG9" s="42">
        <v>97.714638665843111</v>
      </c>
      <c r="BH9" s="33">
        <v>31</v>
      </c>
      <c r="BI9" s="37">
        <v>96.6</v>
      </c>
      <c r="BJ9" s="33">
        <v>42</v>
      </c>
      <c r="BK9" s="37">
        <v>100.4</v>
      </c>
      <c r="BL9" s="33">
        <v>1</v>
      </c>
      <c r="BM9" s="43">
        <v>464</v>
      </c>
      <c r="BN9" s="33">
        <v>35</v>
      </c>
      <c r="BO9" s="37">
        <v>60.41</v>
      </c>
      <c r="BP9" s="33">
        <v>37</v>
      </c>
      <c r="BQ9" s="44">
        <v>0.34324607568600485</v>
      </c>
      <c r="BR9" s="33">
        <v>1</v>
      </c>
      <c r="BS9" s="44">
        <v>0.13484667259093047</v>
      </c>
      <c r="BT9" s="33">
        <v>34</v>
      </c>
      <c r="BU9" s="34">
        <v>0.40587622571028342</v>
      </c>
      <c r="BV9" s="33">
        <v>26</v>
      </c>
      <c r="BW9" s="45">
        <v>113380.44871427206</v>
      </c>
      <c r="BX9" s="33">
        <v>48</v>
      </c>
      <c r="BY9" s="35">
        <v>152362.50122609123</v>
      </c>
      <c r="BZ9" s="33">
        <v>19</v>
      </c>
      <c r="CA9" s="35">
        <v>299821.1738106453</v>
      </c>
      <c r="CB9" s="33">
        <v>59</v>
      </c>
      <c r="CC9" s="34">
        <v>18.177806650895409</v>
      </c>
      <c r="CD9" s="33">
        <v>7</v>
      </c>
      <c r="CE9" s="34">
        <v>2.9540467989654706</v>
      </c>
      <c r="CF9" s="33">
        <v>39</v>
      </c>
      <c r="CG9" s="30">
        <v>16.100000000000001</v>
      </c>
      <c r="CH9" s="33">
        <v>34</v>
      </c>
      <c r="CI9" s="34">
        <v>3.49484573111598</v>
      </c>
      <c r="CJ9" s="33">
        <v>4</v>
      </c>
      <c r="CK9" s="34">
        <v>137.20771524011352</v>
      </c>
      <c r="CL9" s="33">
        <v>2</v>
      </c>
      <c r="CM9" s="34">
        <v>1.4367300025142775</v>
      </c>
      <c r="CN9" s="33">
        <v>21</v>
      </c>
      <c r="CO9" s="34">
        <v>1.4008117524514205</v>
      </c>
      <c r="CP9" s="33">
        <v>2</v>
      </c>
      <c r="CQ9" s="40">
        <v>10625.307692307691</v>
      </c>
      <c r="CR9" s="33">
        <v>10</v>
      </c>
      <c r="CS9" s="40">
        <v>2938.9148936170213</v>
      </c>
      <c r="CT9" s="33">
        <v>35</v>
      </c>
      <c r="CU9" s="34">
        <v>0.72396093506794379</v>
      </c>
      <c r="CV9" s="33">
        <v>19</v>
      </c>
      <c r="CW9" s="37">
        <v>336.875</v>
      </c>
      <c r="CX9" s="33">
        <v>10</v>
      </c>
      <c r="CY9" s="34">
        <v>1.5185625516324845</v>
      </c>
      <c r="CZ9" s="33">
        <v>32</v>
      </c>
      <c r="DA9" s="34">
        <v>11.259130697253244</v>
      </c>
      <c r="DB9" s="33">
        <v>61</v>
      </c>
      <c r="DC9" s="34">
        <v>214.71642541575372</v>
      </c>
      <c r="DD9" s="33">
        <v>47</v>
      </c>
      <c r="DE9" s="34">
        <v>1.4611400452569951</v>
      </c>
      <c r="DF9" s="33">
        <v>62</v>
      </c>
      <c r="DG9" s="42">
        <v>0.30184123151222453</v>
      </c>
      <c r="DH9" s="33">
        <v>52</v>
      </c>
      <c r="DI9" s="34">
        <v>17.733172351343192</v>
      </c>
      <c r="DJ9" s="33">
        <v>12</v>
      </c>
      <c r="DK9" s="34">
        <v>51.484296572493903</v>
      </c>
      <c r="DL9" s="33">
        <v>5</v>
      </c>
      <c r="DM9" s="34">
        <v>0.24390243902439024</v>
      </c>
      <c r="DN9" s="33">
        <v>43</v>
      </c>
      <c r="DO9" s="34">
        <v>8.6956521739130432E-2</v>
      </c>
      <c r="DP9" s="33">
        <v>46</v>
      </c>
      <c r="DQ9" s="34">
        <v>21.875</v>
      </c>
      <c r="DR9" s="33">
        <v>46</v>
      </c>
      <c r="DS9" s="46">
        <v>100</v>
      </c>
      <c r="DT9" s="33">
        <v>1</v>
      </c>
      <c r="DU9" s="42">
        <v>1.434102968593145</v>
      </c>
      <c r="DV9" s="33">
        <v>43</v>
      </c>
      <c r="DW9" s="32">
        <v>0</v>
      </c>
      <c r="DX9" s="33">
        <v>1</v>
      </c>
      <c r="DY9" s="37">
        <v>0</v>
      </c>
      <c r="DZ9" s="33">
        <v>55</v>
      </c>
      <c r="EA9" s="37">
        <v>16.600000000000001</v>
      </c>
      <c r="EB9" s="33">
        <v>6</v>
      </c>
      <c r="EC9" s="37">
        <v>4.3</v>
      </c>
      <c r="ED9" s="33">
        <v>7</v>
      </c>
      <c r="EE9" s="37">
        <v>104</v>
      </c>
      <c r="EF9" s="33">
        <v>44</v>
      </c>
      <c r="EG9" s="37">
        <v>98.7</v>
      </c>
      <c r="EH9" s="33">
        <v>46</v>
      </c>
      <c r="EI9" s="37">
        <v>61.4</v>
      </c>
      <c r="EJ9" s="33">
        <v>41</v>
      </c>
      <c r="EK9" s="37">
        <v>0</v>
      </c>
      <c r="EL9" s="33">
        <v>25</v>
      </c>
      <c r="EM9" s="34">
        <v>45.454545454545453</v>
      </c>
      <c r="EN9" s="33">
        <v>23</v>
      </c>
      <c r="EO9" s="34">
        <v>1.4546891275457059</v>
      </c>
      <c r="EP9" s="33">
        <v>13</v>
      </c>
      <c r="EQ9" s="34">
        <v>40.842642146474624</v>
      </c>
      <c r="ER9" s="33">
        <v>11</v>
      </c>
      <c r="ES9" s="34">
        <v>16.389497503681621</v>
      </c>
      <c r="ET9" s="33">
        <v>6</v>
      </c>
      <c r="EU9" s="34">
        <v>1138.7521999928163</v>
      </c>
      <c r="EV9" s="33">
        <v>15</v>
      </c>
      <c r="EW9" s="37">
        <v>83.1</v>
      </c>
      <c r="EX9" s="33">
        <v>10</v>
      </c>
      <c r="EY9" s="34" t="s">
        <v>199</v>
      </c>
      <c r="EZ9" s="33" t="s">
        <v>199</v>
      </c>
      <c r="FA9" s="42">
        <v>931.00104162925186</v>
      </c>
      <c r="FB9" s="33">
        <v>16</v>
      </c>
      <c r="FC9" s="42">
        <v>507.52487338816854</v>
      </c>
      <c r="FD9" s="33">
        <v>32</v>
      </c>
      <c r="FE9" s="34">
        <v>0.86046178115588701</v>
      </c>
      <c r="FF9" s="33">
        <v>40</v>
      </c>
      <c r="FG9" s="34">
        <v>26.244084325254555</v>
      </c>
      <c r="FH9" s="33">
        <v>4</v>
      </c>
      <c r="FI9" s="34">
        <v>3.232642505657124</v>
      </c>
      <c r="FJ9" s="33">
        <v>10</v>
      </c>
      <c r="FK9" s="44">
        <v>0.11389677094931935</v>
      </c>
      <c r="FL9" s="33">
        <v>11</v>
      </c>
      <c r="FM9" s="34">
        <v>1.7959125031428471</v>
      </c>
      <c r="FN9" s="33">
        <v>16</v>
      </c>
      <c r="FO9" s="44">
        <v>0.60531230918429657</v>
      </c>
      <c r="FP9" s="33">
        <v>6</v>
      </c>
      <c r="FQ9" s="34">
        <v>0.35918250062856938</v>
      </c>
      <c r="FR9" s="33">
        <v>20</v>
      </c>
      <c r="FS9" s="44">
        <v>7.9020150138285269E-2</v>
      </c>
      <c r="FT9" s="33">
        <v>30</v>
      </c>
      <c r="FU9" s="34">
        <v>1.0775475018857081</v>
      </c>
      <c r="FV9" s="33">
        <v>24</v>
      </c>
      <c r="FW9" s="34">
        <v>11.921267195862217</v>
      </c>
      <c r="FX9" s="33">
        <v>21</v>
      </c>
      <c r="FY9" s="37">
        <v>49.4</v>
      </c>
      <c r="FZ9" s="33">
        <v>26</v>
      </c>
      <c r="GA9" s="38">
        <v>2.9729729729729732</v>
      </c>
      <c r="GB9" s="33">
        <v>55</v>
      </c>
      <c r="GC9" s="38">
        <v>15.572399713311469</v>
      </c>
      <c r="GD9" s="33">
        <v>36</v>
      </c>
      <c r="GE9" s="47">
        <v>11.134657519485652</v>
      </c>
      <c r="GF9" s="33">
        <v>5</v>
      </c>
      <c r="GG9" s="34">
        <v>316.20272260335474</v>
      </c>
      <c r="GH9" s="33">
        <v>47</v>
      </c>
      <c r="GI9" s="48">
        <v>258.40307460220538</v>
      </c>
      <c r="GJ9" s="33">
        <v>43</v>
      </c>
      <c r="GK9" s="48">
        <v>15.4</v>
      </c>
      <c r="GL9" s="33">
        <v>40</v>
      </c>
      <c r="GM9" s="48">
        <v>824.03354075712718</v>
      </c>
      <c r="GN9" s="33">
        <v>38</v>
      </c>
      <c r="GO9" s="48">
        <v>98.4</v>
      </c>
      <c r="GP9" s="33">
        <v>51</v>
      </c>
      <c r="GQ9" s="48">
        <v>99.3</v>
      </c>
      <c r="GR9" s="33">
        <v>44</v>
      </c>
      <c r="GS9" s="48">
        <v>99.3</v>
      </c>
      <c r="GT9" s="33">
        <v>42</v>
      </c>
      <c r="GU9" s="48">
        <v>93.3</v>
      </c>
      <c r="GV9" s="33">
        <v>22</v>
      </c>
      <c r="GW9" s="48">
        <v>90.2</v>
      </c>
      <c r="GX9" s="33">
        <v>33</v>
      </c>
      <c r="GY9" s="48">
        <v>69</v>
      </c>
      <c r="GZ9" s="33">
        <v>15</v>
      </c>
      <c r="HA9" s="48">
        <v>4.0208790333673594</v>
      </c>
      <c r="HB9" s="33">
        <v>40</v>
      </c>
      <c r="HC9" s="48">
        <v>1.9537037037037037</v>
      </c>
      <c r="HD9" s="33">
        <v>19</v>
      </c>
      <c r="HE9" s="48">
        <v>5.3573109195027833</v>
      </c>
      <c r="HF9" s="33">
        <v>9</v>
      </c>
      <c r="HG9" s="48">
        <v>55.415033843961524</v>
      </c>
      <c r="HH9" s="33">
        <v>58</v>
      </c>
      <c r="HI9" s="48">
        <v>50.964405014187712</v>
      </c>
      <c r="HJ9" s="33">
        <v>9</v>
      </c>
      <c r="HK9" s="48">
        <v>1.22</v>
      </c>
      <c r="HL9" s="33">
        <v>31</v>
      </c>
      <c r="HM9" s="48">
        <v>33.4</v>
      </c>
      <c r="HN9" s="33">
        <v>11</v>
      </c>
      <c r="HO9" s="48">
        <v>61.737430000000003</v>
      </c>
      <c r="HP9" s="33">
        <v>33</v>
      </c>
      <c r="HQ9" s="48">
        <v>3.8486917322706038</v>
      </c>
      <c r="HR9" s="33">
        <v>28</v>
      </c>
      <c r="HS9" s="48">
        <v>2.8567292841492762</v>
      </c>
      <c r="HT9" s="33">
        <v>14</v>
      </c>
      <c r="HU9" s="48">
        <v>1.3740275133795481</v>
      </c>
      <c r="HV9" s="33">
        <v>4</v>
      </c>
      <c r="HW9" s="48">
        <v>3.3511727308645525</v>
      </c>
      <c r="HX9" s="33">
        <v>10</v>
      </c>
      <c r="HY9" s="48">
        <v>7.6685463884199558</v>
      </c>
      <c r="HZ9" s="33">
        <v>10</v>
      </c>
      <c r="IA9" s="48" t="s">
        <v>199</v>
      </c>
      <c r="IB9" s="33" t="s">
        <v>199</v>
      </c>
      <c r="IC9" s="48">
        <v>756.21267123287669</v>
      </c>
      <c r="ID9" s="33">
        <v>44</v>
      </c>
      <c r="IE9" s="48">
        <v>48.002984806580223</v>
      </c>
      <c r="IF9" s="33">
        <v>10</v>
      </c>
      <c r="IG9" s="48">
        <v>47.792080025861139</v>
      </c>
      <c r="IH9" s="33">
        <v>4</v>
      </c>
      <c r="II9" s="48">
        <v>46.081034283735434</v>
      </c>
      <c r="IJ9" s="33">
        <v>21</v>
      </c>
      <c r="IK9" s="48">
        <v>45.8</v>
      </c>
      <c r="IL9" s="33">
        <v>15</v>
      </c>
      <c r="IM9" s="48">
        <v>65.73705179282868</v>
      </c>
      <c r="IN9" s="33">
        <v>13</v>
      </c>
      <c r="IO9" s="48">
        <v>291</v>
      </c>
      <c r="IP9" s="33">
        <v>18</v>
      </c>
      <c r="IQ9" s="48">
        <v>15.448324413634568</v>
      </c>
      <c r="IR9" s="33">
        <v>32</v>
      </c>
      <c r="IS9" s="48">
        <v>19.905894184835315</v>
      </c>
      <c r="IT9" s="33">
        <v>12</v>
      </c>
      <c r="IU9" s="48">
        <v>38.46153846153846</v>
      </c>
      <c r="IV9" s="33">
        <v>54</v>
      </c>
      <c r="IW9" s="48">
        <v>99.506912887943543</v>
      </c>
      <c r="IX9" s="33">
        <v>33</v>
      </c>
      <c r="IY9" s="48">
        <v>5247.381323824382</v>
      </c>
      <c r="IZ9" s="33">
        <v>32</v>
      </c>
      <c r="JA9" s="48">
        <v>5.0616490123749251</v>
      </c>
      <c r="JB9" s="33">
        <v>56</v>
      </c>
      <c r="JC9" s="48">
        <v>11.5</v>
      </c>
      <c r="JD9" s="33">
        <v>25</v>
      </c>
      <c r="JE9" s="48">
        <v>87.571839080459768</v>
      </c>
      <c r="JF9" s="33">
        <v>31</v>
      </c>
      <c r="JG9" s="48" t="s">
        <v>199</v>
      </c>
      <c r="JH9" s="33" t="s">
        <v>199</v>
      </c>
      <c r="JI9" s="48" t="s">
        <v>199</v>
      </c>
      <c r="JJ9" s="33" t="s">
        <v>199</v>
      </c>
      <c r="JK9" s="48">
        <v>48.830860960454004</v>
      </c>
      <c r="JL9" s="33">
        <v>9</v>
      </c>
      <c r="JM9" s="48">
        <v>1.1794916346313953</v>
      </c>
      <c r="JN9" s="33">
        <v>32</v>
      </c>
      <c r="JO9" s="48">
        <v>983.96323939316858</v>
      </c>
      <c r="JP9" s="33">
        <v>35</v>
      </c>
      <c r="JQ9" s="48">
        <v>0</v>
      </c>
      <c r="JR9" s="33">
        <v>37</v>
      </c>
      <c r="JS9" s="48">
        <v>33400</v>
      </c>
      <c r="JT9" s="33">
        <v>7</v>
      </c>
      <c r="JU9" s="48">
        <v>1.4578825002538156</v>
      </c>
      <c r="JV9" s="33">
        <v>60</v>
      </c>
      <c r="JW9" s="48">
        <v>77.238540758013727</v>
      </c>
      <c r="JX9" s="33">
        <v>25</v>
      </c>
      <c r="JY9" s="48">
        <v>85.081700371157993</v>
      </c>
      <c r="JZ9" s="33">
        <v>50</v>
      </c>
      <c r="KA9" s="48">
        <v>23.63044027738977</v>
      </c>
      <c r="KB9" s="33">
        <v>16</v>
      </c>
      <c r="KC9" s="48">
        <v>70.155321188878233</v>
      </c>
      <c r="KD9" s="33">
        <v>33</v>
      </c>
      <c r="KE9" s="48">
        <v>37</v>
      </c>
      <c r="KF9" s="33">
        <v>48</v>
      </c>
      <c r="KG9" s="48">
        <v>219867237</v>
      </c>
      <c r="KH9" s="33">
        <v>51</v>
      </c>
      <c r="KI9" s="48">
        <v>661401985.46000004</v>
      </c>
      <c r="KJ9" s="33">
        <v>47</v>
      </c>
      <c r="KK9" s="49">
        <v>72.791925577385868</v>
      </c>
      <c r="KL9" s="33">
        <v>8</v>
      </c>
      <c r="KM9" s="50">
        <v>54600</v>
      </c>
      <c r="KN9" s="33">
        <v>36</v>
      </c>
      <c r="KO9" s="48">
        <v>86</v>
      </c>
      <c r="KP9" s="33">
        <v>6</v>
      </c>
      <c r="KQ9" s="51">
        <v>-1.7671779030925614</v>
      </c>
      <c r="KR9" s="33">
        <v>51</v>
      </c>
      <c r="KS9" s="48">
        <v>1.0418388091022361</v>
      </c>
      <c r="KT9" s="33">
        <v>12</v>
      </c>
      <c r="KU9" s="48">
        <v>0.71</v>
      </c>
      <c r="KV9" s="33">
        <v>41</v>
      </c>
      <c r="KW9" s="48">
        <v>96.1</v>
      </c>
      <c r="KX9" s="33">
        <v>47</v>
      </c>
      <c r="KY9" s="51">
        <v>10.3</v>
      </c>
      <c r="KZ9" s="33">
        <v>58</v>
      </c>
      <c r="LA9" s="48">
        <v>1.5</v>
      </c>
      <c r="LB9" s="33">
        <v>55</v>
      </c>
      <c r="LC9" s="48">
        <v>502.49207643403611</v>
      </c>
      <c r="LD9" s="33">
        <v>48</v>
      </c>
      <c r="LE9" s="48">
        <v>41.4</v>
      </c>
      <c r="LF9" s="33">
        <v>44</v>
      </c>
      <c r="LG9" s="48">
        <v>51.2</v>
      </c>
      <c r="LH9" s="33">
        <v>23</v>
      </c>
      <c r="LI9" s="48" t="s">
        <v>199</v>
      </c>
      <c r="LJ9" s="33" t="s">
        <v>199</v>
      </c>
      <c r="LK9" s="48" t="s">
        <v>199</v>
      </c>
      <c r="LL9" s="33" t="s">
        <v>199</v>
      </c>
      <c r="LM9" s="48">
        <v>75.599999999999994</v>
      </c>
      <c r="LN9" s="33">
        <v>30</v>
      </c>
      <c r="LO9" s="48">
        <v>8.0780144391365258</v>
      </c>
      <c r="LP9" s="33">
        <v>32</v>
      </c>
      <c r="LQ9" s="48">
        <v>29.3</v>
      </c>
      <c r="LR9" s="33">
        <v>35</v>
      </c>
      <c r="LS9" s="48">
        <v>13.706453455168473</v>
      </c>
      <c r="LT9" s="33">
        <v>54</v>
      </c>
      <c r="LU9" s="48">
        <v>70.722781335773107</v>
      </c>
      <c r="LV9" s="33">
        <v>54</v>
      </c>
      <c r="LW9" s="48">
        <v>87.804499612102404</v>
      </c>
      <c r="LX9" s="33">
        <v>11</v>
      </c>
      <c r="LY9" s="48">
        <v>81.682758620689654</v>
      </c>
      <c r="LZ9" s="33">
        <v>13</v>
      </c>
      <c r="MA9" s="48">
        <v>82.229477611940297</v>
      </c>
      <c r="MB9" s="33">
        <v>11</v>
      </c>
      <c r="MC9" s="48">
        <v>82.866489470455946</v>
      </c>
      <c r="MD9" s="33">
        <v>16</v>
      </c>
      <c r="ME9" s="48">
        <v>83.422067192950237</v>
      </c>
      <c r="MF9" s="33">
        <v>17</v>
      </c>
      <c r="MG9" s="48">
        <v>80.564359472446583</v>
      </c>
      <c r="MH9" s="33">
        <v>24</v>
      </c>
      <c r="MI9" s="48">
        <v>76.025917926565882</v>
      </c>
      <c r="MJ9" s="33">
        <v>19</v>
      </c>
      <c r="MK9" s="48">
        <v>60.38453629446844</v>
      </c>
      <c r="ML9" s="33">
        <v>27</v>
      </c>
      <c r="MM9" s="48">
        <v>39.244214432184357</v>
      </c>
      <c r="MN9" s="33">
        <v>32</v>
      </c>
      <c r="MO9" s="48">
        <v>12.689512507144995</v>
      </c>
      <c r="MP9" s="33">
        <v>35</v>
      </c>
      <c r="MQ9" s="48">
        <v>1.36</v>
      </c>
      <c r="MR9" s="33">
        <v>21</v>
      </c>
      <c r="MS9" s="48">
        <v>6.8136920369239613</v>
      </c>
      <c r="MT9" s="33">
        <v>58</v>
      </c>
      <c r="MU9" s="48">
        <v>0.573641187437258</v>
      </c>
      <c r="MV9" s="52">
        <v>20</v>
      </c>
    </row>
    <row r="10" spans="1:360" s="28" customFormat="1" ht="11.15" customHeight="1" x14ac:dyDescent="0.2">
      <c r="A10" s="162"/>
      <c r="B10" s="53" t="s">
        <v>204</v>
      </c>
      <c r="C10" s="30">
        <v>105.06159659735991</v>
      </c>
      <c r="D10" s="31">
        <v>22</v>
      </c>
      <c r="E10" s="32">
        <v>1845.6950163523293</v>
      </c>
      <c r="F10" s="33">
        <v>14</v>
      </c>
      <c r="G10" s="34">
        <v>431.09145442529609</v>
      </c>
      <c r="H10" s="33">
        <v>13</v>
      </c>
      <c r="I10" s="35">
        <v>474827</v>
      </c>
      <c r="J10" s="33">
        <v>53</v>
      </c>
      <c r="K10" s="34">
        <v>250.51241175130951</v>
      </c>
      <c r="L10" s="33">
        <v>37</v>
      </c>
      <c r="M10" s="36">
        <v>79.253017535868821</v>
      </c>
      <c r="N10" s="33">
        <v>54</v>
      </c>
      <c r="O10" s="36">
        <v>115.91892507401504</v>
      </c>
      <c r="P10" s="33">
        <v>3</v>
      </c>
      <c r="Q10" s="37">
        <v>37</v>
      </c>
      <c r="R10" s="33">
        <v>28</v>
      </c>
      <c r="S10" s="30">
        <v>3.5</v>
      </c>
      <c r="T10" s="33">
        <v>32</v>
      </c>
      <c r="U10" s="34">
        <v>34.324805654644919</v>
      </c>
      <c r="V10" s="33">
        <v>58</v>
      </c>
      <c r="W10" s="30">
        <v>9.061666032246718</v>
      </c>
      <c r="X10" s="33">
        <v>55</v>
      </c>
      <c r="Y10" s="37">
        <v>79.233595904664242</v>
      </c>
      <c r="Z10" s="33">
        <v>41</v>
      </c>
      <c r="AA10" s="37">
        <v>17.131057816698178</v>
      </c>
      <c r="AB10" s="33">
        <v>2</v>
      </c>
      <c r="AC10" s="38">
        <v>14.223077745695647</v>
      </c>
      <c r="AD10" s="33">
        <v>2</v>
      </c>
      <c r="AE10" s="38">
        <v>0</v>
      </c>
      <c r="AF10" s="33">
        <v>40</v>
      </c>
      <c r="AG10" s="38">
        <v>1.3195098963242224</v>
      </c>
      <c r="AH10" s="33">
        <v>58</v>
      </c>
      <c r="AI10" s="35">
        <v>21516</v>
      </c>
      <c r="AJ10" s="33">
        <v>27</v>
      </c>
      <c r="AK10" s="37">
        <v>54.54545454545454</v>
      </c>
      <c r="AL10" s="33">
        <v>38</v>
      </c>
      <c r="AM10" s="39">
        <v>130</v>
      </c>
      <c r="AN10" s="33">
        <v>45</v>
      </c>
      <c r="AO10" s="40">
        <v>0</v>
      </c>
      <c r="AP10" s="33">
        <v>1</v>
      </c>
      <c r="AQ10" s="34">
        <v>25.494045282031149</v>
      </c>
      <c r="AR10" s="33">
        <v>4</v>
      </c>
      <c r="AS10" s="41">
        <v>80.796931998877568</v>
      </c>
      <c r="AT10" s="33">
        <v>12</v>
      </c>
      <c r="AU10" s="34">
        <v>102.02020202020201</v>
      </c>
      <c r="AV10" s="33">
        <v>3</v>
      </c>
      <c r="AW10" s="34">
        <v>94.949494949494948</v>
      </c>
      <c r="AX10" s="33">
        <v>28</v>
      </c>
      <c r="AY10" s="34">
        <v>4.5092197439407364</v>
      </c>
      <c r="AZ10" s="33">
        <v>37</v>
      </c>
      <c r="BA10" s="42">
        <v>93.250815421928579</v>
      </c>
      <c r="BB10" s="33">
        <v>5</v>
      </c>
      <c r="BC10" s="42">
        <v>15.639374425023</v>
      </c>
      <c r="BD10" s="33">
        <v>9</v>
      </c>
      <c r="BE10" s="42">
        <v>2.0908254578907752</v>
      </c>
      <c r="BF10" s="33">
        <v>27</v>
      </c>
      <c r="BG10" s="42">
        <v>99.519560741249151</v>
      </c>
      <c r="BH10" s="33">
        <v>19</v>
      </c>
      <c r="BI10" s="37">
        <v>96.6</v>
      </c>
      <c r="BJ10" s="33">
        <v>42</v>
      </c>
      <c r="BK10" s="37">
        <v>94.6</v>
      </c>
      <c r="BL10" s="33">
        <v>44</v>
      </c>
      <c r="BM10" s="43">
        <v>137</v>
      </c>
      <c r="BN10" s="33">
        <v>15</v>
      </c>
      <c r="BO10" s="37">
        <v>31.8</v>
      </c>
      <c r="BP10" s="33">
        <v>60</v>
      </c>
      <c r="BQ10" s="44">
        <v>1.0332572442698654E-2</v>
      </c>
      <c r="BR10" s="33">
        <v>54</v>
      </c>
      <c r="BS10" s="44">
        <v>0.18598630396857574</v>
      </c>
      <c r="BT10" s="33">
        <v>12</v>
      </c>
      <c r="BU10" s="34">
        <v>0.78965651636080192</v>
      </c>
      <c r="BV10" s="33">
        <v>13</v>
      </c>
      <c r="BW10" s="45">
        <v>103871.00156404346</v>
      </c>
      <c r="BX10" s="33">
        <v>34</v>
      </c>
      <c r="BY10" s="35">
        <v>146542.19402985074</v>
      </c>
      <c r="BZ10" s="33">
        <v>17</v>
      </c>
      <c r="CA10" s="35">
        <v>276165.67214397498</v>
      </c>
      <c r="CB10" s="33">
        <v>1</v>
      </c>
      <c r="CC10" s="34">
        <v>15.024665834237407</v>
      </c>
      <c r="CD10" s="33">
        <v>26</v>
      </c>
      <c r="CE10" s="34">
        <v>6.4888543180562097</v>
      </c>
      <c r="CF10" s="33">
        <v>13</v>
      </c>
      <c r="CG10" s="30">
        <v>17.600000000000001</v>
      </c>
      <c r="CH10" s="33">
        <v>39</v>
      </c>
      <c r="CI10" s="34">
        <v>3.9550607493264192</v>
      </c>
      <c r="CJ10" s="33">
        <v>8</v>
      </c>
      <c r="CK10" s="34">
        <v>197.92249165438125</v>
      </c>
      <c r="CL10" s="33">
        <v>21</v>
      </c>
      <c r="CM10" s="34">
        <v>1.3556335044820633</v>
      </c>
      <c r="CN10" s="33">
        <v>17</v>
      </c>
      <c r="CO10" s="34">
        <v>1.8301052310507855</v>
      </c>
      <c r="CP10" s="33">
        <v>10</v>
      </c>
      <c r="CQ10" s="40">
        <v>10466.857142857143</v>
      </c>
      <c r="CR10" s="33">
        <v>9</v>
      </c>
      <c r="CS10" s="40">
        <v>2154.9411764705883</v>
      </c>
      <c r="CT10" s="33">
        <v>16</v>
      </c>
      <c r="CU10" s="34">
        <v>0.68242616148932678</v>
      </c>
      <c r="CV10" s="33">
        <v>17</v>
      </c>
      <c r="CW10" s="37">
        <v>320.39999999999998</v>
      </c>
      <c r="CX10" s="33">
        <v>9</v>
      </c>
      <c r="CY10" s="34">
        <v>1.2676054428685204</v>
      </c>
      <c r="CZ10" s="33">
        <v>41</v>
      </c>
      <c r="DA10" s="34">
        <v>21.410983170947741</v>
      </c>
      <c r="DB10" s="33">
        <v>52</v>
      </c>
      <c r="DC10" s="34">
        <v>238.69689729381659</v>
      </c>
      <c r="DD10" s="33">
        <v>41</v>
      </c>
      <c r="DE10" s="34">
        <v>2.4686763933370615</v>
      </c>
      <c r="DF10" s="33">
        <v>58</v>
      </c>
      <c r="DG10" s="42">
        <v>3.2208712456719542</v>
      </c>
      <c r="DH10" s="33">
        <v>4</v>
      </c>
      <c r="DI10" s="34">
        <v>23.673403655688862</v>
      </c>
      <c r="DJ10" s="33">
        <v>36</v>
      </c>
      <c r="DK10" s="34">
        <v>75.73176397707914</v>
      </c>
      <c r="DL10" s="33">
        <v>34</v>
      </c>
      <c r="DM10" s="34">
        <v>1</v>
      </c>
      <c r="DN10" s="33">
        <v>3</v>
      </c>
      <c r="DO10" s="34">
        <v>0.95238095238095233</v>
      </c>
      <c r="DP10" s="33">
        <v>29</v>
      </c>
      <c r="DQ10" s="34">
        <v>0</v>
      </c>
      <c r="DR10" s="33">
        <v>53</v>
      </c>
      <c r="DS10" s="46">
        <v>100</v>
      </c>
      <c r="DT10" s="33">
        <v>1</v>
      </c>
      <c r="DU10" s="42">
        <v>2.7876722936348148</v>
      </c>
      <c r="DV10" s="33">
        <v>18</v>
      </c>
      <c r="DW10" s="32">
        <v>1.9601610510701417</v>
      </c>
      <c r="DX10" s="33">
        <v>26</v>
      </c>
      <c r="DY10" s="37">
        <v>0</v>
      </c>
      <c r="DZ10" s="33">
        <v>55</v>
      </c>
      <c r="EA10" s="37" t="s">
        <v>199</v>
      </c>
      <c r="EB10" s="33" t="s">
        <v>199</v>
      </c>
      <c r="EC10" s="37" t="s">
        <v>199</v>
      </c>
      <c r="ED10" s="33" t="s">
        <v>199</v>
      </c>
      <c r="EE10" s="37">
        <v>118.43</v>
      </c>
      <c r="EF10" s="33">
        <v>24</v>
      </c>
      <c r="EG10" s="37">
        <v>131.19999999999999</v>
      </c>
      <c r="EH10" s="33">
        <v>3</v>
      </c>
      <c r="EI10" s="37">
        <v>67.2</v>
      </c>
      <c r="EJ10" s="33">
        <v>33</v>
      </c>
      <c r="EK10" s="37">
        <v>0</v>
      </c>
      <c r="EL10" s="33">
        <v>25</v>
      </c>
      <c r="EM10" s="34">
        <v>36.619718309859159</v>
      </c>
      <c r="EN10" s="33">
        <v>35</v>
      </c>
      <c r="EO10" s="34">
        <v>1.6606510429905275</v>
      </c>
      <c r="EP10" s="33">
        <v>11</v>
      </c>
      <c r="EQ10" s="34">
        <v>24.520021012319319</v>
      </c>
      <c r="ER10" s="33">
        <v>26</v>
      </c>
      <c r="ES10" s="34">
        <v>777.37108772643319</v>
      </c>
      <c r="ET10" s="33">
        <v>1</v>
      </c>
      <c r="EU10" s="34">
        <v>1980.4551539491297</v>
      </c>
      <c r="EV10" s="33">
        <v>5</v>
      </c>
      <c r="EW10" s="37">
        <v>85</v>
      </c>
      <c r="EX10" s="33">
        <v>8</v>
      </c>
      <c r="EY10" s="34">
        <v>10.475996814261263</v>
      </c>
      <c r="EZ10" s="33">
        <v>29</v>
      </c>
      <c r="FA10" s="42">
        <v>1025.0249944927386</v>
      </c>
      <c r="FB10" s="33">
        <v>15</v>
      </c>
      <c r="FC10" s="42">
        <v>241.64167217392779</v>
      </c>
      <c r="FD10" s="33">
        <v>50</v>
      </c>
      <c r="FE10" s="34">
        <v>3.0974136595942388</v>
      </c>
      <c r="FF10" s="33">
        <v>11</v>
      </c>
      <c r="FG10" s="34" t="s">
        <v>199</v>
      </c>
      <c r="FH10" s="33" t="s">
        <v>199</v>
      </c>
      <c r="FI10" s="34">
        <v>2.3723586328436106</v>
      </c>
      <c r="FJ10" s="33">
        <v>20</v>
      </c>
      <c r="FK10" s="44">
        <v>8.2856319793943714E-2</v>
      </c>
      <c r="FL10" s="33">
        <v>25</v>
      </c>
      <c r="FM10" s="34">
        <v>2.7112670089641266</v>
      </c>
      <c r="FN10" s="33">
        <v>5</v>
      </c>
      <c r="FO10" s="44">
        <v>0.76166607357700844</v>
      </c>
      <c r="FP10" s="33">
        <v>4</v>
      </c>
      <c r="FQ10" s="34">
        <v>0.33890837612051583</v>
      </c>
      <c r="FR10" s="33">
        <v>22</v>
      </c>
      <c r="FS10" s="44">
        <v>9.983562943758155E-2</v>
      </c>
      <c r="FT10" s="33">
        <v>24</v>
      </c>
      <c r="FU10" s="34" t="s">
        <v>199</v>
      </c>
      <c r="FV10" s="33" t="s">
        <v>199</v>
      </c>
      <c r="FW10" s="34" t="s">
        <v>199</v>
      </c>
      <c r="FX10" s="33" t="s">
        <v>199</v>
      </c>
      <c r="FY10" s="37">
        <v>49.7</v>
      </c>
      <c r="FZ10" s="33">
        <v>24</v>
      </c>
      <c r="GA10" s="38">
        <v>26.114649681528661</v>
      </c>
      <c r="GB10" s="33">
        <v>4</v>
      </c>
      <c r="GC10" s="38">
        <v>17.524703827045915</v>
      </c>
      <c r="GD10" s="33">
        <v>33</v>
      </c>
      <c r="GE10" s="47">
        <v>18.63996068662837</v>
      </c>
      <c r="GF10" s="33">
        <v>13</v>
      </c>
      <c r="GG10" s="34">
        <v>326.29759544507141</v>
      </c>
      <c r="GH10" s="33">
        <v>53</v>
      </c>
      <c r="GI10" s="48" t="s">
        <v>199</v>
      </c>
      <c r="GJ10" s="33" t="s">
        <v>199</v>
      </c>
      <c r="GK10" s="48">
        <v>20.6</v>
      </c>
      <c r="GL10" s="33">
        <v>19</v>
      </c>
      <c r="GM10" s="48">
        <v>864.33706620018017</v>
      </c>
      <c r="GN10" s="33">
        <v>45</v>
      </c>
      <c r="GO10" s="48">
        <v>100</v>
      </c>
      <c r="GP10" s="33">
        <v>1</v>
      </c>
      <c r="GQ10" s="48">
        <v>100</v>
      </c>
      <c r="GR10" s="33">
        <v>1</v>
      </c>
      <c r="GS10" s="48">
        <v>99.7</v>
      </c>
      <c r="GT10" s="33">
        <v>33</v>
      </c>
      <c r="GU10" s="48">
        <v>90.7</v>
      </c>
      <c r="GV10" s="33">
        <v>33</v>
      </c>
      <c r="GW10" s="48">
        <v>95.6</v>
      </c>
      <c r="GX10" s="33">
        <v>20</v>
      </c>
      <c r="GY10" s="48">
        <v>58.3</v>
      </c>
      <c r="GZ10" s="33">
        <v>20</v>
      </c>
      <c r="HA10" s="48">
        <v>2.9296555112736802</v>
      </c>
      <c r="HB10" s="33">
        <v>51</v>
      </c>
      <c r="HC10" s="48">
        <v>3.1764705882352939</v>
      </c>
      <c r="HD10" s="33">
        <v>28</v>
      </c>
      <c r="HE10" s="48" t="s">
        <v>199</v>
      </c>
      <c r="HF10" s="33" t="s">
        <v>199</v>
      </c>
      <c r="HG10" s="48">
        <v>66.090918489417945</v>
      </c>
      <c r="HH10" s="33">
        <v>15</v>
      </c>
      <c r="HI10" s="48">
        <v>47.314998390185217</v>
      </c>
      <c r="HJ10" s="33">
        <v>19</v>
      </c>
      <c r="HK10" s="48">
        <v>1.32</v>
      </c>
      <c r="HL10" s="33">
        <v>25</v>
      </c>
      <c r="HM10" s="48">
        <v>37.200000000000003</v>
      </c>
      <c r="HN10" s="33">
        <v>5</v>
      </c>
      <c r="HO10" s="48">
        <v>59.42747</v>
      </c>
      <c r="HP10" s="33">
        <v>51</v>
      </c>
      <c r="HQ10" s="48">
        <v>4.0411061847148124</v>
      </c>
      <c r="HR10" s="33">
        <v>37</v>
      </c>
      <c r="HS10" s="48">
        <v>2.5543625980716111</v>
      </c>
      <c r="HT10" s="33">
        <v>18</v>
      </c>
      <c r="HU10" s="48">
        <v>1.1904665073797298</v>
      </c>
      <c r="HV10" s="33">
        <v>17</v>
      </c>
      <c r="HW10" s="48">
        <v>3.2196295731449003</v>
      </c>
      <c r="HX10" s="33">
        <v>12</v>
      </c>
      <c r="HY10" s="48">
        <v>7.1780794062325253</v>
      </c>
      <c r="HZ10" s="33">
        <v>20</v>
      </c>
      <c r="IA10" s="48">
        <v>1781.6352201257862</v>
      </c>
      <c r="IB10" s="33">
        <v>13</v>
      </c>
      <c r="IC10" s="48">
        <v>1046.2942460317461</v>
      </c>
      <c r="ID10" s="33">
        <v>36</v>
      </c>
      <c r="IE10" s="48" t="s">
        <v>199</v>
      </c>
      <c r="IF10" s="33" t="s">
        <v>199</v>
      </c>
      <c r="IG10" s="48" t="s">
        <v>199</v>
      </c>
      <c r="IH10" s="33" t="s">
        <v>199</v>
      </c>
      <c r="II10" s="48">
        <v>76.041562593665702</v>
      </c>
      <c r="IJ10" s="33">
        <v>7</v>
      </c>
      <c r="IK10" s="48">
        <v>57.2</v>
      </c>
      <c r="IL10" s="33">
        <v>9</v>
      </c>
      <c r="IM10" s="48">
        <v>76.871287128712879</v>
      </c>
      <c r="IN10" s="33">
        <v>2</v>
      </c>
      <c r="IO10" s="48">
        <v>487</v>
      </c>
      <c r="IP10" s="33">
        <v>9</v>
      </c>
      <c r="IQ10" s="48">
        <v>20.824957212817516</v>
      </c>
      <c r="IR10" s="33">
        <v>22</v>
      </c>
      <c r="IS10" s="48">
        <v>16.948807889786998</v>
      </c>
      <c r="IT10" s="33">
        <v>20</v>
      </c>
      <c r="IU10" s="48">
        <v>92.540322580645167</v>
      </c>
      <c r="IV10" s="33">
        <v>38</v>
      </c>
      <c r="IW10" s="48">
        <v>88.288929413334515</v>
      </c>
      <c r="IX10" s="33">
        <v>58</v>
      </c>
      <c r="IY10" s="48">
        <v>4477.8669097538741</v>
      </c>
      <c r="IZ10" s="33">
        <v>51</v>
      </c>
      <c r="JA10" s="48">
        <v>6.0536161665213504</v>
      </c>
      <c r="JB10" s="33">
        <v>52</v>
      </c>
      <c r="JC10" s="48">
        <v>20.93</v>
      </c>
      <c r="JD10" s="33">
        <v>6</v>
      </c>
      <c r="JE10" s="48">
        <v>92.890625</v>
      </c>
      <c r="JF10" s="33">
        <v>27</v>
      </c>
      <c r="JG10" s="48">
        <v>5.8248108322545136E-2</v>
      </c>
      <c r="JH10" s="33">
        <v>21</v>
      </c>
      <c r="JI10" s="48">
        <v>58.59375</v>
      </c>
      <c r="JJ10" s="33">
        <v>24</v>
      </c>
      <c r="JK10" s="48">
        <v>84.977886228458132</v>
      </c>
      <c r="JL10" s="33">
        <v>15</v>
      </c>
      <c r="JM10" s="48">
        <v>1.2544425943112956</v>
      </c>
      <c r="JN10" s="33">
        <v>38</v>
      </c>
      <c r="JO10" s="48">
        <v>503.16287402659594</v>
      </c>
      <c r="JP10" s="33">
        <v>49</v>
      </c>
      <c r="JQ10" s="48">
        <v>280</v>
      </c>
      <c r="JR10" s="33">
        <v>34</v>
      </c>
      <c r="JS10" s="48">
        <v>0</v>
      </c>
      <c r="JT10" s="33">
        <v>45</v>
      </c>
      <c r="JU10" s="48">
        <v>1.6955451565552331</v>
      </c>
      <c r="JV10" s="33">
        <v>57</v>
      </c>
      <c r="JW10" s="48">
        <v>85.179079965979525</v>
      </c>
      <c r="JX10" s="33">
        <v>6</v>
      </c>
      <c r="JY10" s="48">
        <v>90.097591749270165</v>
      </c>
      <c r="JZ10" s="33">
        <v>42</v>
      </c>
      <c r="KA10" s="48">
        <v>18.682549696191085</v>
      </c>
      <c r="KB10" s="33">
        <v>23</v>
      </c>
      <c r="KC10" s="48">
        <v>78.105588368923222</v>
      </c>
      <c r="KD10" s="33">
        <v>21</v>
      </c>
      <c r="KE10" s="48">
        <v>39</v>
      </c>
      <c r="KF10" s="33">
        <v>34</v>
      </c>
      <c r="KG10" s="48">
        <v>346474162</v>
      </c>
      <c r="KH10" s="33">
        <v>38</v>
      </c>
      <c r="KI10" s="48">
        <v>605738174.74000001</v>
      </c>
      <c r="KJ10" s="33">
        <v>51</v>
      </c>
      <c r="KK10" s="49">
        <v>49.704302441834855</v>
      </c>
      <c r="KL10" s="33">
        <v>20</v>
      </c>
      <c r="KM10" s="50">
        <v>35100</v>
      </c>
      <c r="KN10" s="33">
        <v>55</v>
      </c>
      <c r="KO10" s="48">
        <v>76</v>
      </c>
      <c r="KP10" s="33">
        <v>14</v>
      </c>
      <c r="KQ10" s="51">
        <v>-0.80999101892803282</v>
      </c>
      <c r="KR10" s="33">
        <v>43</v>
      </c>
      <c r="KS10" s="48">
        <v>1.0371564523258534</v>
      </c>
      <c r="KT10" s="33">
        <v>14</v>
      </c>
      <c r="KU10" s="48">
        <v>0.65100000000000002</v>
      </c>
      <c r="KV10" s="33">
        <v>49</v>
      </c>
      <c r="KW10" s="48">
        <v>92.4</v>
      </c>
      <c r="KX10" s="33">
        <v>26</v>
      </c>
      <c r="KY10" s="51">
        <v>8.8000000000000007</v>
      </c>
      <c r="KZ10" s="33">
        <v>48</v>
      </c>
      <c r="LA10" s="48">
        <v>2.6</v>
      </c>
      <c r="LB10" s="33">
        <v>48</v>
      </c>
      <c r="LC10" s="48">
        <v>494.07135715859215</v>
      </c>
      <c r="LD10" s="33">
        <v>47</v>
      </c>
      <c r="LE10" s="48">
        <v>40.4</v>
      </c>
      <c r="LF10" s="33">
        <v>49</v>
      </c>
      <c r="LG10" s="48">
        <v>49.2</v>
      </c>
      <c r="LH10" s="33">
        <v>16</v>
      </c>
      <c r="LI10" s="48" t="s">
        <v>199</v>
      </c>
      <c r="LJ10" s="33" t="s">
        <v>199</v>
      </c>
      <c r="LK10" s="48" t="s">
        <v>199</v>
      </c>
      <c r="LL10" s="33" t="s">
        <v>199</v>
      </c>
      <c r="LM10" s="48">
        <v>112.9</v>
      </c>
      <c r="LN10" s="33">
        <v>39</v>
      </c>
      <c r="LO10" s="48">
        <v>8.9573483808652341</v>
      </c>
      <c r="LP10" s="33">
        <v>23</v>
      </c>
      <c r="LQ10" s="48">
        <v>24.3</v>
      </c>
      <c r="LR10" s="33">
        <v>59</v>
      </c>
      <c r="LS10" s="48">
        <v>12.968750000000002</v>
      </c>
      <c r="LT10" s="33">
        <v>59</v>
      </c>
      <c r="LU10" s="48">
        <v>72.88801571709233</v>
      </c>
      <c r="LV10" s="33">
        <v>42</v>
      </c>
      <c r="LW10" s="48">
        <v>88.284653864773276</v>
      </c>
      <c r="LX10" s="33">
        <v>8</v>
      </c>
      <c r="LY10" s="48">
        <v>83.55518580144205</v>
      </c>
      <c r="LZ10" s="33">
        <v>9</v>
      </c>
      <c r="MA10" s="48">
        <v>83.38635560268645</v>
      </c>
      <c r="MB10" s="33">
        <v>6</v>
      </c>
      <c r="MC10" s="48">
        <v>83.472045432292177</v>
      </c>
      <c r="MD10" s="33">
        <v>14</v>
      </c>
      <c r="ME10" s="48">
        <v>83.259678274703901</v>
      </c>
      <c r="MF10" s="33">
        <v>21</v>
      </c>
      <c r="MG10" s="48">
        <v>80.281828931809216</v>
      </c>
      <c r="MH10" s="33">
        <v>26</v>
      </c>
      <c r="MI10" s="48">
        <v>73.783682634730539</v>
      </c>
      <c r="MJ10" s="33">
        <v>32</v>
      </c>
      <c r="MK10" s="48">
        <v>58.977129479560595</v>
      </c>
      <c r="ML10" s="33">
        <v>40</v>
      </c>
      <c r="MM10" s="48">
        <v>36.731695371806381</v>
      </c>
      <c r="MN10" s="33">
        <v>49</v>
      </c>
      <c r="MO10" s="48">
        <v>10.405510549681908</v>
      </c>
      <c r="MP10" s="33">
        <v>58</v>
      </c>
      <c r="MQ10" s="48">
        <v>1.1599999999999999</v>
      </c>
      <c r="MR10" s="33">
        <v>54</v>
      </c>
      <c r="MS10" s="48">
        <v>5.9037839120193851</v>
      </c>
      <c r="MT10" s="33">
        <v>60</v>
      </c>
      <c r="MU10" s="48">
        <v>0</v>
      </c>
      <c r="MV10" s="52">
        <v>45</v>
      </c>
    </row>
    <row r="11" spans="1:360" s="28" customFormat="1" ht="11.15" customHeight="1" x14ac:dyDescent="0.2">
      <c r="A11" s="162"/>
      <c r="B11" s="53" t="s">
        <v>205</v>
      </c>
      <c r="C11" s="30">
        <v>113.99379367123346</v>
      </c>
      <c r="D11" s="31">
        <v>10</v>
      </c>
      <c r="E11" s="32">
        <v>2136.3281332460788</v>
      </c>
      <c r="F11" s="33">
        <v>9</v>
      </c>
      <c r="G11" s="34">
        <v>525.63804859513209</v>
      </c>
      <c r="H11" s="33">
        <v>5</v>
      </c>
      <c r="I11" s="35">
        <v>450214</v>
      </c>
      <c r="J11" s="33">
        <v>48</v>
      </c>
      <c r="K11" s="34">
        <v>234.42319555829735</v>
      </c>
      <c r="L11" s="33">
        <v>19</v>
      </c>
      <c r="M11" s="36">
        <v>62.924120913016665</v>
      </c>
      <c r="N11" s="33">
        <v>28</v>
      </c>
      <c r="O11" s="36">
        <v>131.40037014188772</v>
      </c>
      <c r="P11" s="33">
        <v>12</v>
      </c>
      <c r="Q11" s="37">
        <v>45.1</v>
      </c>
      <c r="R11" s="33">
        <v>5</v>
      </c>
      <c r="S11" s="30">
        <v>4</v>
      </c>
      <c r="T11" s="33">
        <v>39</v>
      </c>
      <c r="U11" s="34">
        <v>36.908384808726723</v>
      </c>
      <c r="V11" s="33">
        <v>57</v>
      </c>
      <c r="W11" s="30">
        <v>17.51445862141054</v>
      </c>
      <c r="X11" s="33">
        <v>14</v>
      </c>
      <c r="Y11" s="37">
        <v>83.229156806839086</v>
      </c>
      <c r="Z11" s="33">
        <v>5</v>
      </c>
      <c r="AA11" s="37">
        <v>21.398408315738184</v>
      </c>
      <c r="AB11" s="33">
        <v>46</v>
      </c>
      <c r="AC11" s="38">
        <v>12.79669762641899</v>
      </c>
      <c r="AD11" s="33">
        <v>1</v>
      </c>
      <c r="AE11" s="38">
        <v>0</v>
      </c>
      <c r="AF11" s="33">
        <v>40</v>
      </c>
      <c r="AG11" s="38">
        <v>2.3775216138328532</v>
      </c>
      <c r="AH11" s="33">
        <v>36</v>
      </c>
      <c r="AI11" s="35">
        <v>15242</v>
      </c>
      <c r="AJ11" s="33">
        <v>56</v>
      </c>
      <c r="AK11" s="37">
        <v>40.625</v>
      </c>
      <c r="AL11" s="33">
        <v>49</v>
      </c>
      <c r="AM11" s="39">
        <v>86</v>
      </c>
      <c r="AN11" s="33">
        <v>52</v>
      </c>
      <c r="AO11" s="40">
        <v>0</v>
      </c>
      <c r="AP11" s="33">
        <v>1</v>
      </c>
      <c r="AQ11" s="34">
        <v>19.026756376153966</v>
      </c>
      <c r="AR11" s="33">
        <v>19</v>
      </c>
      <c r="AS11" s="41">
        <v>81.790090570058609</v>
      </c>
      <c r="AT11" s="33">
        <v>9</v>
      </c>
      <c r="AU11" s="34">
        <v>93.75</v>
      </c>
      <c r="AV11" s="33">
        <v>23</v>
      </c>
      <c r="AW11" s="34">
        <v>98.958333333333343</v>
      </c>
      <c r="AX11" s="33">
        <v>17</v>
      </c>
      <c r="AY11" s="34">
        <v>7.2727272727272725</v>
      </c>
      <c r="AZ11" s="33">
        <v>9</v>
      </c>
      <c r="BA11" s="42">
        <v>22.651406771578447</v>
      </c>
      <c r="BB11" s="33">
        <v>52</v>
      </c>
      <c r="BC11" s="42">
        <v>3.9580352885073911</v>
      </c>
      <c r="BD11" s="33">
        <v>55</v>
      </c>
      <c r="BE11" s="42">
        <v>0.42918454935622313</v>
      </c>
      <c r="BF11" s="33">
        <v>58</v>
      </c>
      <c r="BG11" s="42">
        <v>45.357902197023385</v>
      </c>
      <c r="BH11" s="33">
        <v>61</v>
      </c>
      <c r="BI11" s="37">
        <v>98.6</v>
      </c>
      <c r="BJ11" s="33">
        <v>10</v>
      </c>
      <c r="BK11" s="37">
        <v>98.7</v>
      </c>
      <c r="BL11" s="33">
        <v>8</v>
      </c>
      <c r="BM11" s="43">
        <v>123</v>
      </c>
      <c r="BN11" s="33">
        <v>13</v>
      </c>
      <c r="BO11" s="37">
        <v>62.4</v>
      </c>
      <c r="BP11" s="33">
        <v>32</v>
      </c>
      <c r="BQ11" s="44">
        <v>6.8096650938610184E-2</v>
      </c>
      <c r="BR11" s="33">
        <v>10</v>
      </c>
      <c r="BS11" s="44">
        <v>0.19067062262810852</v>
      </c>
      <c r="BT11" s="33">
        <v>10</v>
      </c>
      <c r="BU11" s="34">
        <v>0.24487555677524225</v>
      </c>
      <c r="BV11" s="33">
        <v>42</v>
      </c>
      <c r="BW11" s="45">
        <v>96309.579870377434</v>
      </c>
      <c r="BX11" s="33">
        <v>20</v>
      </c>
      <c r="BY11" s="35">
        <v>205945.07932593505</v>
      </c>
      <c r="BZ11" s="33">
        <v>61</v>
      </c>
      <c r="CA11" s="35">
        <v>279841.79059278348</v>
      </c>
      <c r="CB11" s="33">
        <v>9</v>
      </c>
      <c r="CC11" s="34">
        <v>17.719442165709598</v>
      </c>
      <c r="CD11" s="33">
        <v>9</v>
      </c>
      <c r="CE11" s="34">
        <v>14.943943122778233</v>
      </c>
      <c r="CF11" s="33">
        <v>2</v>
      </c>
      <c r="CG11" s="30">
        <v>8.8000000000000007</v>
      </c>
      <c r="CH11" s="33">
        <v>7</v>
      </c>
      <c r="CI11" s="34">
        <v>4.0277807097169154</v>
      </c>
      <c r="CJ11" s="33">
        <v>11</v>
      </c>
      <c r="CK11" s="34">
        <v>252.47514301999112</v>
      </c>
      <c r="CL11" s="33">
        <v>39</v>
      </c>
      <c r="CM11" s="34">
        <v>1.6887969432775327</v>
      </c>
      <c r="CN11" s="33">
        <v>29</v>
      </c>
      <c r="CO11" s="34">
        <v>2.4065356441704839</v>
      </c>
      <c r="CP11" s="33">
        <v>25</v>
      </c>
      <c r="CQ11" s="40">
        <v>15105.857142857143</v>
      </c>
      <c r="CR11" s="33">
        <v>31</v>
      </c>
      <c r="CS11" s="40">
        <v>3304.40625</v>
      </c>
      <c r="CT11" s="33">
        <v>42</v>
      </c>
      <c r="CU11" s="34">
        <v>4.7285348162018517</v>
      </c>
      <c r="CV11" s="33">
        <v>54</v>
      </c>
      <c r="CW11" s="37">
        <v>296.16666666666669</v>
      </c>
      <c r="CX11" s="33">
        <v>8</v>
      </c>
      <c r="CY11" s="34">
        <v>1.0907137278081527</v>
      </c>
      <c r="CZ11" s="33">
        <v>44</v>
      </c>
      <c r="DA11" s="34">
        <v>20.43521064301552</v>
      </c>
      <c r="DB11" s="33">
        <v>54</v>
      </c>
      <c r="DC11" s="34">
        <v>169.55436870659264</v>
      </c>
      <c r="DD11" s="33">
        <v>58</v>
      </c>
      <c r="DE11" s="34">
        <v>3.2739608621308394</v>
      </c>
      <c r="DF11" s="33">
        <v>53</v>
      </c>
      <c r="DG11" s="42">
        <v>0.88691796008869184</v>
      </c>
      <c r="DH11" s="33">
        <v>44</v>
      </c>
      <c r="DI11" s="34">
        <v>21.019955654101995</v>
      </c>
      <c r="DJ11" s="33">
        <v>27</v>
      </c>
      <c r="DK11" s="34">
        <v>63.301967493584257</v>
      </c>
      <c r="DL11" s="33">
        <v>18</v>
      </c>
      <c r="DM11" s="34">
        <v>1</v>
      </c>
      <c r="DN11" s="33">
        <v>3</v>
      </c>
      <c r="DO11" s="34">
        <v>1</v>
      </c>
      <c r="DP11" s="33">
        <v>6</v>
      </c>
      <c r="DQ11" s="34">
        <v>66.666666666666657</v>
      </c>
      <c r="DR11" s="33">
        <v>38</v>
      </c>
      <c r="DS11" s="46">
        <v>100</v>
      </c>
      <c r="DT11" s="33">
        <v>1</v>
      </c>
      <c r="DU11" s="42">
        <v>3.4217279726261762</v>
      </c>
      <c r="DV11" s="33">
        <v>10</v>
      </c>
      <c r="DW11" s="32">
        <v>1.5771028037383179</v>
      </c>
      <c r="DX11" s="33">
        <v>25</v>
      </c>
      <c r="DY11" s="37">
        <v>1260</v>
      </c>
      <c r="DZ11" s="33">
        <v>47</v>
      </c>
      <c r="EA11" s="37" t="s">
        <v>199</v>
      </c>
      <c r="EB11" s="33" t="s">
        <v>199</v>
      </c>
      <c r="EC11" s="37" t="s">
        <v>199</v>
      </c>
      <c r="ED11" s="33" t="s">
        <v>199</v>
      </c>
      <c r="EE11" s="37">
        <v>121.22</v>
      </c>
      <c r="EF11" s="33">
        <v>21</v>
      </c>
      <c r="EG11" s="37">
        <v>110.89</v>
      </c>
      <c r="EH11" s="33">
        <v>23</v>
      </c>
      <c r="EI11" s="37">
        <v>72.599999999999994</v>
      </c>
      <c r="EJ11" s="33">
        <v>22</v>
      </c>
      <c r="EK11" s="37">
        <v>30.6</v>
      </c>
      <c r="EL11" s="33">
        <v>10</v>
      </c>
      <c r="EM11" s="34">
        <v>5.7692307692307692</v>
      </c>
      <c r="EN11" s="33">
        <v>62</v>
      </c>
      <c r="EO11" s="34">
        <v>0.68396276202740069</v>
      </c>
      <c r="EP11" s="33">
        <v>34</v>
      </c>
      <c r="EQ11" s="34">
        <v>51.178991366025627</v>
      </c>
      <c r="ER11" s="33">
        <v>5</v>
      </c>
      <c r="ES11" s="34">
        <v>13.523041523294843</v>
      </c>
      <c r="ET11" s="33">
        <v>10</v>
      </c>
      <c r="EU11" s="34">
        <v>506.43642735006642</v>
      </c>
      <c r="EV11" s="33">
        <v>51</v>
      </c>
      <c r="EW11" s="37">
        <v>65.7</v>
      </c>
      <c r="EX11" s="33">
        <v>29</v>
      </c>
      <c r="EY11" s="34" t="s">
        <v>199</v>
      </c>
      <c r="EZ11" s="33" t="s">
        <v>199</v>
      </c>
      <c r="FA11" s="42">
        <v>696.20653986616287</v>
      </c>
      <c r="FB11" s="33">
        <v>22</v>
      </c>
      <c r="FC11" s="42">
        <v>227.56538810664753</v>
      </c>
      <c r="FD11" s="33">
        <v>52</v>
      </c>
      <c r="FE11" s="34">
        <v>1.881950384944397</v>
      </c>
      <c r="FF11" s="33">
        <v>22</v>
      </c>
      <c r="FG11" s="34">
        <v>20.701454234388368</v>
      </c>
      <c r="FH11" s="33">
        <v>5</v>
      </c>
      <c r="FI11" s="34">
        <v>2.9553946507356823</v>
      </c>
      <c r="FJ11" s="33">
        <v>15</v>
      </c>
      <c r="FK11" s="44">
        <v>3.6545565852525809E-2</v>
      </c>
      <c r="FL11" s="33">
        <v>52</v>
      </c>
      <c r="FM11" s="34">
        <v>0.84439847163876636</v>
      </c>
      <c r="FN11" s="33">
        <v>38</v>
      </c>
      <c r="FO11" s="44">
        <v>0.14443435857381098</v>
      </c>
      <c r="FP11" s="33">
        <v>40</v>
      </c>
      <c r="FQ11" s="34">
        <v>0.42219923581938318</v>
      </c>
      <c r="FR11" s="33">
        <v>14</v>
      </c>
      <c r="FS11" s="44">
        <v>0.30894429081083363</v>
      </c>
      <c r="FT11" s="33">
        <v>1</v>
      </c>
      <c r="FU11" s="34">
        <v>1.6887969432775327</v>
      </c>
      <c r="FV11" s="33">
        <v>8</v>
      </c>
      <c r="FW11" s="34">
        <v>12.665977074581496</v>
      </c>
      <c r="FX11" s="33">
        <v>17</v>
      </c>
      <c r="FY11" s="37" t="s">
        <v>199</v>
      </c>
      <c r="FZ11" s="33" t="s">
        <v>199</v>
      </c>
      <c r="GA11" s="38">
        <v>9.4059405940594054</v>
      </c>
      <c r="GB11" s="33">
        <v>20</v>
      </c>
      <c r="GC11" s="38">
        <v>36.873114496742041</v>
      </c>
      <c r="GD11" s="33">
        <v>24</v>
      </c>
      <c r="GE11" s="47">
        <v>39.686728167022018</v>
      </c>
      <c r="GF11" s="33">
        <v>42</v>
      </c>
      <c r="GG11" s="34">
        <v>297.83200692406746</v>
      </c>
      <c r="GH11" s="33">
        <v>38</v>
      </c>
      <c r="GI11" s="48">
        <v>249.20309894239094</v>
      </c>
      <c r="GJ11" s="33">
        <v>37</v>
      </c>
      <c r="GK11" s="48">
        <v>18.0264141539995</v>
      </c>
      <c r="GL11" s="33">
        <v>28</v>
      </c>
      <c r="GM11" s="48">
        <v>795.2961221578546</v>
      </c>
      <c r="GN11" s="33">
        <v>30</v>
      </c>
      <c r="GO11" s="48">
        <v>100</v>
      </c>
      <c r="GP11" s="33">
        <v>1</v>
      </c>
      <c r="GQ11" s="48">
        <v>100</v>
      </c>
      <c r="GR11" s="33">
        <v>1</v>
      </c>
      <c r="GS11" s="48">
        <v>99.9</v>
      </c>
      <c r="GT11" s="33">
        <v>14</v>
      </c>
      <c r="GU11" s="48">
        <v>90.81</v>
      </c>
      <c r="GV11" s="33">
        <v>31</v>
      </c>
      <c r="GW11" s="48">
        <v>97.9</v>
      </c>
      <c r="GX11" s="33">
        <v>15</v>
      </c>
      <c r="GY11" s="48">
        <v>32.6</v>
      </c>
      <c r="GZ11" s="33">
        <v>49</v>
      </c>
      <c r="HA11" s="48">
        <v>2.584617130535932</v>
      </c>
      <c r="HB11" s="33">
        <v>58</v>
      </c>
      <c r="HC11" s="48">
        <v>1.1153846153846154</v>
      </c>
      <c r="HD11" s="33">
        <v>8</v>
      </c>
      <c r="HE11" s="48">
        <v>1.9859846228047775</v>
      </c>
      <c r="HF11" s="33">
        <v>22</v>
      </c>
      <c r="HG11" s="48">
        <v>62.136440979779195</v>
      </c>
      <c r="HH11" s="33">
        <v>34</v>
      </c>
      <c r="HI11" s="48">
        <v>52.394925165185448</v>
      </c>
      <c r="HJ11" s="33">
        <v>6</v>
      </c>
      <c r="HK11" s="48">
        <v>1.35</v>
      </c>
      <c r="HL11" s="33">
        <v>22</v>
      </c>
      <c r="HM11" s="48">
        <v>32.299999999999997</v>
      </c>
      <c r="HN11" s="33">
        <v>15</v>
      </c>
      <c r="HO11" s="48">
        <v>62.086829999999999</v>
      </c>
      <c r="HP11" s="33">
        <v>29</v>
      </c>
      <c r="HQ11" s="48">
        <v>3.5078969243557774</v>
      </c>
      <c r="HR11" s="33">
        <v>15</v>
      </c>
      <c r="HS11" s="48">
        <v>3.0399400477085137</v>
      </c>
      <c r="HT11" s="33">
        <v>12</v>
      </c>
      <c r="HU11" s="48">
        <v>1.2280044753118997</v>
      </c>
      <c r="HV11" s="33">
        <v>13</v>
      </c>
      <c r="HW11" s="48">
        <v>3.6731333516286337</v>
      </c>
      <c r="HX11" s="33">
        <v>6</v>
      </c>
      <c r="HY11" s="48">
        <v>7.6966920689873559</v>
      </c>
      <c r="HZ11" s="33">
        <v>9</v>
      </c>
      <c r="IA11" s="48" t="s">
        <v>199</v>
      </c>
      <c r="IB11" s="33" t="s">
        <v>199</v>
      </c>
      <c r="IC11" s="48">
        <v>964.86265573770493</v>
      </c>
      <c r="ID11" s="33">
        <v>38</v>
      </c>
      <c r="IE11" s="48" t="s">
        <v>199</v>
      </c>
      <c r="IF11" s="33" t="s">
        <v>199</v>
      </c>
      <c r="IG11" s="48" t="s">
        <v>199</v>
      </c>
      <c r="IH11" s="33" t="s">
        <v>199</v>
      </c>
      <c r="II11" s="48">
        <v>38.289902280130292</v>
      </c>
      <c r="IJ11" s="33">
        <v>24</v>
      </c>
      <c r="IK11" s="48">
        <v>63.9</v>
      </c>
      <c r="IL11" s="33">
        <v>6</v>
      </c>
      <c r="IM11" s="48">
        <v>53.743811881188122</v>
      </c>
      <c r="IN11" s="33">
        <v>27</v>
      </c>
      <c r="IO11" s="48">
        <v>386</v>
      </c>
      <c r="IP11" s="33">
        <v>13</v>
      </c>
      <c r="IQ11" s="48">
        <v>10.970424943530853</v>
      </c>
      <c r="IR11" s="33">
        <v>48</v>
      </c>
      <c r="IS11" s="48">
        <v>20.278229296404973</v>
      </c>
      <c r="IT11" s="33">
        <v>11</v>
      </c>
      <c r="IU11" s="48">
        <v>100</v>
      </c>
      <c r="IV11" s="33">
        <v>1</v>
      </c>
      <c r="IW11" s="48">
        <v>99.950399285749711</v>
      </c>
      <c r="IX11" s="33">
        <v>22</v>
      </c>
      <c r="IY11" s="48">
        <v>5011.7423212829572</v>
      </c>
      <c r="IZ11" s="33">
        <v>37</v>
      </c>
      <c r="JA11" s="48">
        <v>9.6414906441637402</v>
      </c>
      <c r="JB11" s="33">
        <v>43</v>
      </c>
      <c r="JC11" s="48">
        <v>16.2</v>
      </c>
      <c r="JD11" s="33">
        <v>11</v>
      </c>
      <c r="JE11" s="48">
        <v>67.049641264300959</v>
      </c>
      <c r="JF11" s="33">
        <v>47</v>
      </c>
      <c r="JG11" s="48">
        <v>7.5239732533892337E-2</v>
      </c>
      <c r="JH11" s="33">
        <v>15</v>
      </c>
      <c r="JI11" s="48">
        <v>51.063829787234042</v>
      </c>
      <c r="JJ11" s="33">
        <v>29</v>
      </c>
      <c r="JK11" s="48">
        <v>328.86365075679214</v>
      </c>
      <c r="JL11" s="33">
        <v>39</v>
      </c>
      <c r="JM11" s="48">
        <v>1.4965245269100917</v>
      </c>
      <c r="JN11" s="33">
        <v>57</v>
      </c>
      <c r="JO11" s="48">
        <v>536.48220704939695</v>
      </c>
      <c r="JP11" s="33">
        <v>47</v>
      </c>
      <c r="JQ11" s="48" t="s">
        <v>199</v>
      </c>
      <c r="JR11" s="33" t="s">
        <v>199</v>
      </c>
      <c r="JS11" s="48">
        <v>3700</v>
      </c>
      <c r="JT11" s="33">
        <v>31</v>
      </c>
      <c r="JU11" s="48">
        <v>2.7536078934954666</v>
      </c>
      <c r="JV11" s="33">
        <v>43</v>
      </c>
      <c r="JW11" s="48">
        <v>78.639149929925097</v>
      </c>
      <c r="JX11" s="33">
        <v>20</v>
      </c>
      <c r="JY11" s="48">
        <v>97.972686731017149</v>
      </c>
      <c r="JZ11" s="33">
        <v>16</v>
      </c>
      <c r="KA11" s="48">
        <v>17.753624838858091</v>
      </c>
      <c r="KB11" s="33">
        <v>25</v>
      </c>
      <c r="KC11" s="48">
        <v>70.80424101370572</v>
      </c>
      <c r="KD11" s="33">
        <v>32</v>
      </c>
      <c r="KE11" s="48">
        <v>39</v>
      </c>
      <c r="KF11" s="33">
        <v>34</v>
      </c>
      <c r="KG11" s="48">
        <v>3881979500</v>
      </c>
      <c r="KH11" s="33">
        <v>3</v>
      </c>
      <c r="KI11" s="48">
        <v>630023106.38</v>
      </c>
      <c r="KJ11" s="33">
        <v>50</v>
      </c>
      <c r="KK11" s="49">
        <v>0</v>
      </c>
      <c r="KL11" s="33">
        <v>57</v>
      </c>
      <c r="KM11" s="50">
        <v>57800</v>
      </c>
      <c r="KN11" s="33">
        <v>33</v>
      </c>
      <c r="KO11" s="48">
        <v>86</v>
      </c>
      <c r="KP11" s="33">
        <v>6</v>
      </c>
      <c r="KQ11" s="51">
        <v>-1.2708196998163435</v>
      </c>
      <c r="KR11" s="33">
        <v>47</v>
      </c>
      <c r="KS11" s="48">
        <v>1.0617310876852861</v>
      </c>
      <c r="KT11" s="33">
        <v>7</v>
      </c>
      <c r="KU11" s="48">
        <v>0.74399999999999999</v>
      </c>
      <c r="KV11" s="33">
        <v>37</v>
      </c>
      <c r="KW11" s="48">
        <v>90.3</v>
      </c>
      <c r="KX11" s="33">
        <v>13</v>
      </c>
      <c r="KY11" s="51">
        <v>7.8</v>
      </c>
      <c r="KZ11" s="33">
        <v>41</v>
      </c>
      <c r="LA11" s="48">
        <v>3.8</v>
      </c>
      <c r="LB11" s="33">
        <v>39</v>
      </c>
      <c r="LC11" s="48">
        <v>457.32377192797281</v>
      </c>
      <c r="LD11" s="33">
        <v>44</v>
      </c>
      <c r="LE11" s="48">
        <v>49.2</v>
      </c>
      <c r="LF11" s="33">
        <v>23</v>
      </c>
      <c r="LG11" s="48">
        <v>46.1</v>
      </c>
      <c r="LH11" s="33">
        <v>9</v>
      </c>
      <c r="LI11" s="48" t="s">
        <v>199</v>
      </c>
      <c r="LJ11" s="33" t="s">
        <v>199</v>
      </c>
      <c r="LK11" s="48" t="s">
        <v>199</v>
      </c>
      <c r="LL11" s="33" t="s">
        <v>199</v>
      </c>
      <c r="LM11" s="48">
        <v>92.5</v>
      </c>
      <c r="LN11" s="33">
        <v>37</v>
      </c>
      <c r="LO11" s="48">
        <v>10.614088788499293</v>
      </c>
      <c r="LP11" s="33">
        <v>7</v>
      </c>
      <c r="LQ11" s="48">
        <v>27.5</v>
      </c>
      <c r="LR11" s="33">
        <v>48</v>
      </c>
      <c r="LS11" s="48">
        <v>14.469889737065309</v>
      </c>
      <c r="LT11" s="33">
        <v>46</v>
      </c>
      <c r="LU11" s="48">
        <v>68.079629311824263</v>
      </c>
      <c r="LV11" s="33">
        <v>58</v>
      </c>
      <c r="LW11" s="48">
        <v>89.164991777818386</v>
      </c>
      <c r="LX11" s="33">
        <v>4</v>
      </c>
      <c r="LY11" s="48">
        <v>84.258804258804247</v>
      </c>
      <c r="LZ11" s="33">
        <v>5</v>
      </c>
      <c r="MA11" s="48">
        <v>84.543813359255665</v>
      </c>
      <c r="MB11" s="33">
        <v>5</v>
      </c>
      <c r="MC11" s="48">
        <v>85.345767227806718</v>
      </c>
      <c r="MD11" s="33">
        <v>6</v>
      </c>
      <c r="ME11" s="48">
        <v>86.695857190973385</v>
      </c>
      <c r="MF11" s="33">
        <v>5</v>
      </c>
      <c r="MG11" s="48">
        <v>83.480373353791066</v>
      </c>
      <c r="MH11" s="33">
        <v>9</v>
      </c>
      <c r="MI11" s="48">
        <v>77.669777086573362</v>
      </c>
      <c r="MJ11" s="33">
        <v>9</v>
      </c>
      <c r="MK11" s="48">
        <v>63.044296649516873</v>
      </c>
      <c r="ML11" s="33">
        <v>15</v>
      </c>
      <c r="MM11" s="48">
        <v>41.602965022006025</v>
      </c>
      <c r="MN11" s="33">
        <v>20</v>
      </c>
      <c r="MO11" s="48">
        <v>14.14213260761999</v>
      </c>
      <c r="MP11" s="33">
        <v>20</v>
      </c>
      <c r="MQ11" s="48">
        <v>1.3</v>
      </c>
      <c r="MR11" s="33">
        <v>36</v>
      </c>
      <c r="MS11" s="48">
        <v>7.1984969707204831</v>
      </c>
      <c r="MT11" s="33">
        <v>55</v>
      </c>
      <c r="MU11" s="48">
        <v>0.34217279726261762</v>
      </c>
      <c r="MV11" s="52">
        <v>29</v>
      </c>
    </row>
    <row r="12" spans="1:360" s="28" customFormat="1" ht="11.15" customHeight="1" x14ac:dyDescent="0.2">
      <c r="A12" s="162"/>
      <c r="B12" s="53" t="s">
        <v>206</v>
      </c>
      <c r="C12" s="30">
        <v>102.20952953554787</v>
      </c>
      <c r="D12" s="31">
        <v>27</v>
      </c>
      <c r="E12" s="32">
        <v>1569.9684352923493</v>
      </c>
      <c r="F12" s="33">
        <v>28</v>
      </c>
      <c r="G12" s="34">
        <v>455.43363895986772</v>
      </c>
      <c r="H12" s="33">
        <v>11</v>
      </c>
      <c r="I12" s="35">
        <v>389492</v>
      </c>
      <c r="J12" s="33">
        <v>12</v>
      </c>
      <c r="K12" s="34">
        <v>235.81932773109244</v>
      </c>
      <c r="L12" s="33">
        <v>21</v>
      </c>
      <c r="M12" s="36">
        <v>72.741596638655466</v>
      </c>
      <c r="N12" s="33">
        <v>45</v>
      </c>
      <c r="O12" s="36">
        <v>149.68487394957984</v>
      </c>
      <c r="P12" s="33">
        <v>35</v>
      </c>
      <c r="Q12" s="37">
        <v>44.3</v>
      </c>
      <c r="R12" s="33">
        <v>8</v>
      </c>
      <c r="S12" s="30">
        <v>2.9</v>
      </c>
      <c r="T12" s="33">
        <v>19</v>
      </c>
      <c r="U12" s="34">
        <v>95.761597899898618</v>
      </c>
      <c r="V12" s="33">
        <v>24</v>
      </c>
      <c r="W12" s="30">
        <v>12.912617362408225</v>
      </c>
      <c r="X12" s="33">
        <v>35</v>
      </c>
      <c r="Y12" s="37">
        <v>79.526500663940695</v>
      </c>
      <c r="Z12" s="33">
        <v>37</v>
      </c>
      <c r="AA12" s="37">
        <v>20.259527706336218</v>
      </c>
      <c r="AB12" s="33">
        <v>33</v>
      </c>
      <c r="AC12" s="38">
        <v>26.903262736119061</v>
      </c>
      <c r="AD12" s="33">
        <v>41</v>
      </c>
      <c r="AE12" s="38">
        <v>0.51546391752577314</v>
      </c>
      <c r="AF12" s="33">
        <v>27</v>
      </c>
      <c r="AG12" s="38">
        <v>2.121771217712177</v>
      </c>
      <c r="AH12" s="33">
        <v>40</v>
      </c>
      <c r="AI12" s="35">
        <v>18177</v>
      </c>
      <c r="AJ12" s="33">
        <v>48</v>
      </c>
      <c r="AK12" s="37">
        <v>37.804878048780488</v>
      </c>
      <c r="AL12" s="33">
        <v>53</v>
      </c>
      <c r="AM12" s="39">
        <v>56</v>
      </c>
      <c r="AN12" s="33">
        <v>55</v>
      </c>
      <c r="AO12" s="40">
        <v>0</v>
      </c>
      <c r="AP12" s="33">
        <v>1</v>
      </c>
      <c r="AQ12" s="34">
        <v>17.3303324099723</v>
      </c>
      <c r="AR12" s="33">
        <v>36</v>
      </c>
      <c r="AS12" s="41">
        <v>81.510549383345221</v>
      </c>
      <c r="AT12" s="33">
        <v>10</v>
      </c>
      <c r="AU12" s="34">
        <v>91.463414634146346</v>
      </c>
      <c r="AV12" s="33">
        <v>34</v>
      </c>
      <c r="AW12" s="34">
        <v>100</v>
      </c>
      <c r="AX12" s="33">
        <v>11</v>
      </c>
      <c r="AY12" s="34">
        <v>8.0992153885092382</v>
      </c>
      <c r="AZ12" s="33">
        <v>5</v>
      </c>
      <c r="BA12" s="42">
        <v>57.332797929772902</v>
      </c>
      <c r="BB12" s="33">
        <v>16</v>
      </c>
      <c r="BC12" s="42">
        <v>12.225047963235623</v>
      </c>
      <c r="BD12" s="33">
        <v>18</v>
      </c>
      <c r="BE12" s="42">
        <v>5.7555882746620268</v>
      </c>
      <c r="BF12" s="33">
        <v>3</v>
      </c>
      <c r="BG12" s="42">
        <v>95.221363316936049</v>
      </c>
      <c r="BH12" s="33">
        <v>44</v>
      </c>
      <c r="BI12" s="37">
        <v>93.8</v>
      </c>
      <c r="BJ12" s="33">
        <v>54</v>
      </c>
      <c r="BK12" s="37">
        <v>96.1</v>
      </c>
      <c r="BL12" s="33">
        <v>33</v>
      </c>
      <c r="BM12" s="43">
        <v>51</v>
      </c>
      <c r="BN12" s="33">
        <v>5</v>
      </c>
      <c r="BO12" s="37">
        <v>62.4</v>
      </c>
      <c r="BP12" s="33">
        <v>32</v>
      </c>
      <c r="BQ12" s="44">
        <v>3.5901623806510352E-2</v>
      </c>
      <c r="BR12" s="33">
        <v>29</v>
      </c>
      <c r="BS12" s="44">
        <v>0.26327857458107595</v>
      </c>
      <c r="BT12" s="33">
        <v>3</v>
      </c>
      <c r="BU12" s="34">
        <v>0.73650984518262441</v>
      </c>
      <c r="BV12" s="33">
        <v>15</v>
      </c>
      <c r="BW12" s="45">
        <v>95989.101764818726</v>
      </c>
      <c r="BX12" s="33">
        <v>19</v>
      </c>
      <c r="BY12" s="35">
        <v>173428.99953095685</v>
      </c>
      <c r="BZ12" s="33">
        <v>43</v>
      </c>
      <c r="CA12" s="35">
        <v>281518.12395659433</v>
      </c>
      <c r="CB12" s="33">
        <v>16</v>
      </c>
      <c r="CC12" s="34">
        <v>19.128497508623994</v>
      </c>
      <c r="CD12" s="33">
        <v>4</v>
      </c>
      <c r="CE12" s="34">
        <v>3.7969528555001917</v>
      </c>
      <c r="CF12" s="33">
        <v>31</v>
      </c>
      <c r="CG12" s="30">
        <v>12</v>
      </c>
      <c r="CH12" s="33">
        <v>15</v>
      </c>
      <c r="CI12" s="34">
        <v>4.6069442356831498</v>
      </c>
      <c r="CJ12" s="33">
        <v>16</v>
      </c>
      <c r="CK12" s="34">
        <v>161.95701187434241</v>
      </c>
      <c r="CL12" s="33">
        <v>7</v>
      </c>
      <c r="CM12" s="34">
        <v>2.6303923042236588</v>
      </c>
      <c r="CN12" s="33">
        <v>46</v>
      </c>
      <c r="CO12" s="34">
        <v>3.569818127160679</v>
      </c>
      <c r="CP12" s="33">
        <v>57</v>
      </c>
      <c r="CQ12" s="40">
        <v>15558.25</v>
      </c>
      <c r="CR12" s="33">
        <v>33</v>
      </c>
      <c r="CS12" s="40">
        <v>2440.5098039215686</v>
      </c>
      <c r="CT12" s="33">
        <v>22</v>
      </c>
      <c r="CU12" s="34">
        <v>4.8205935757556277</v>
      </c>
      <c r="CV12" s="33">
        <v>55</v>
      </c>
      <c r="CW12" s="37">
        <v>495</v>
      </c>
      <c r="CX12" s="33">
        <v>36</v>
      </c>
      <c r="CY12" s="34">
        <v>3.125221704494213</v>
      </c>
      <c r="CZ12" s="33">
        <v>4</v>
      </c>
      <c r="DA12" s="34">
        <v>38.143339239011219</v>
      </c>
      <c r="DB12" s="33">
        <v>21</v>
      </c>
      <c r="DC12" s="34">
        <v>342.88027957312488</v>
      </c>
      <c r="DD12" s="33">
        <v>15</v>
      </c>
      <c r="DE12" s="34">
        <v>3.7373703592364347</v>
      </c>
      <c r="DF12" s="33">
        <v>42</v>
      </c>
      <c r="DG12" s="42">
        <v>0</v>
      </c>
      <c r="DH12" s="33">
        <v>55</v>
      </c>
      <c r="DI12" s="34">
        <v>20.501138952164009</v>
      </c>
      <c r="DJ12" s="33">
        <v>24</v>
      </c>
      <c r="DK12" s="34">
        <v>79.469113550712763</v>
      </c>
      <c r="DL12" s="33">
        <v>39</v>
      </c>
      <c r="DM12" s="34">
        <v>2.3255813953488372E-2</v>
      </c>
      <c r="DN12" s="33">
        <v>54</v>
      </c>
      <c r="DO12" s="34">
        <v>5.2631578947368418E-2</v>
      </c>
      <c r="DP12" s="33">
        <v>48</v>
      </c>
      <c r="DQ12" s="34">
        <v>0</v>
      </c>
      <c r="DR12" s="33">
        <v>53</v>
      </c>
      <c r="DS12" s="46">
        <v>96.172248803827756</v>
      </c>
      <c r="DT12" s="33">
        <v>60</v>
      </c>
      <c r="DU12" s="42">
        <v>2.9493691627068657</v>
      </c>
      <c r="DV12" s="33">
        <v>16</v>
      </c>
      <c r="DW12" s="32">
        <v>0.50122521719759416</v>
      </c>
      <c r="DX12" s="33">
        <v>9</v>
      </c>
      <c r="DY12" s="37">
        <v>882</v>
      </c>
      <c r="DZ12" s="33">
        <v>50</v>
      </c>
      <c r="EA12" s="37">
        <v>14.3</v>
      </c>
      <c r="EB12" s="33">
        <v>7</v>
      </c>
      <c r="EC12" s="37">
        <v>2.8</v>
      </c>
      <c r="ED12" s="33">
        <v>12</v>
      </c>
      <c r="EE12" s="37">
        <v>102.6</v>
      </c>
      <c r="EF12" s="33">
        <v>45</v>
      </c>
      <c r="EG12" s="37">
        <v>84.3</v>
      </c>
      <c r="EH12" s="33">
        <v>56</v>
      </c>
      <c r="EI12" s="37">
        <v>82.7</v>
      </c>
      <c r="EJ12" s="33">
        <v>13</v>
      </c>
      <c r="EK12" s="37">
        <v>0</v>
      </c>
      <c r="EL12" s="33">
        <v>25</v>
      </c>
      <c r="EM12" s="34">
        <v>31.818181818181817</v>
      </c>
      <c r="EN12" s="33">
        <v>43</v>
      </c>
      <c r="EO12" s="34">
        <v>1.4767773936569968</v>
      </c>
      <c r="EP12" s="33">
        <v>12</v>
      </c>
      <c r="EQ12" s="34">
        <v>23.850142792725084</v>
      </c>
      <c r="ER12" s="33">
        <v>29</v>
      </c>
      <c r="ES12" s="34">
        <v>7.0344205621524125</v>
      </c>
      <c r="ET12" s="33">
        <v>28</v>
      </c>
      <c r="EU12" s="34">
        <v>403.53599879753494</v>
      </c>
      <c r="EV12" s="33">
        <v>54</v>
      </c>
      <c r="EW12" s="37">
        <v>59.05</v>
      </c>
      <c r="EX12" s="33">
        <v>38</v>
      </c>
      <c r="EY12" s="34" t="s">
        <v>199</v>
      </c>
      <c r="EZ12" s="33" t="s">
        <v>199</v>
      </c>
      <c r="FA12" s="42">
        <v>1577.4838418758454</v>
      </c>
      <c r="FB12" s="33">
        <v>8</v>
      </c>
      <c r="FC12" s="42">
        <v>1869.4573876446716</v>
      </c>
      <c r="FD12" s="33">
        <v>3</v>
      </c>
      <c r="FE12" s="34">
        <v>1.1469768966082254</v>
      </c>
      <c r="FF12" s="33">
        <v>35</v>
      </c>
      <c r="FG12" s="34">
        <v>4.5879075864329018</v>
      </c>
      <c r="FH12" s="33">
        <v>37</v>
      </c>
      <c r="FI12" s="34">
        <v>2.2546219750488503</v>
      </c>
      <c r="FJ12" s="33">
        <v>22</v>
      </c>
      <c r="FK12" s="44">
        <v>9.4750488501427921E-2</v>
      </c>
      <c r="FL12" s="33">
        <v>17</v>
      </c>
      <c r="FM12" s="34">
        <v>1.1273109875244252</v>
      </c>
      <c r="FN12" s="33">
        <v>26</v>
      </c>
      <c r="FO12" s="44">
        <v>0.2343303772734105</v>
      </c>
      <c r="FP12" s="33">
        <v>26</v>
      </c>
      <c r="FQ12" s="34">
        <v>0.37577032917480835</v>
      </c>
      <c r="FR12" s="33">
        <v>19</v>
      </c>
      <c r="FS12" s="44">
        <v>0.14194348414249211</v>
      </c>
      <c r="FT12" s="33">
        <v>12</v>
      </c>
      <c r="FU12" s="34">
        <v>0.7515406583496167</v>
      </c>
      <c r="FV12" s="33">
        <v>35</v>
      </c>
      <c r="FW12" s="34">
        <v>16.601533142943033</v>
      </c>
      <c r="FX12" s="33">
        <v>9</v>
      </c>
      <c r="FY12" s="37">
        <v>42</v>
      </c>
      <c r="FZ12" s="33">
        <v>46</v>
      </c>
      <c r="GA12" s="38">
        <v>11.347517730496454</v>
      </c>
      <c r="GB12" s="33">
        <v>14</v>
      </c>
      <c r="GC12" s="38">
        <v>53.894236176947921</v>
      </c>
      <c r="GD12" s="33">
        <v>12</v>
      </c>
      <c r="GE12" s="47">
        <v>6.0123252667969336</v>
      </c>
      <c r="GF12" s="33">
        <v>1</v>
      </c>
      <c r="GG12" s="34">
        <v>355.35848489403276</v>
      </c>
      <c r="GH12" s="33">
        <v>61</v>
      </c>
      <c r="GI12" s="48">
        <v>299.89478430783106</v>
      </c>
      <c r="GJ12" s="33">
        <v>55</v>
      </c>
      <c r="GK12" s="48">
        <v>10.1</v>
      </c>
      <c r="GL12" s="33">
        <v>58</v>
      </c>
      <c r="GM12" s="48">
        <v>990.62324340239957</v>
      </c>
      <c r="GN12" s="33">
        <v>58</v>
      </c>
      <c r="GO12" s="48">
        <v>100</v>
      </c>
      <c r="GP12" s="33">
        <v>1</v>
      </c>
      <c r="GQ12" s="48">
        <v>95.7</v>
      </c>
      <c r="GR12" s="33">
        <v>45</v>
      </c>
      <c r="GS12" s="48">
        <v>99.03</v>
      </c>
      <c r="GT12" s="33">
        <v>45</v>
      </c>
      <c r="GU12" s="48">
        <v>88.85</v>
      </c>
      <c r="GV12" s="33">
        <v>43</v>
      </c>
      <c r="GW12" s="48">
        <v>67.5</v>
      </c>
      <c r="GX12" s="33">
        <v>56</v>
      </c>
      <c r="GY12" s="48">
        <v>54.3</v>
      </c>
      <c r="GZ12" s="33">
        <v>25</v>
      </c>
      <c r="HA12" s="48">
        <v>5.1234875387656063</v>
      </c>
      <c r="HB12" s="33">
        <v>22</v>
      </c>
      <c r="HC12" s="48">
        <v>0.91</v>
      </c>
      <c r="HD12" s="33">
        <v>6</v>
      </c>
      <c r="HE12" s="48">
        <v>5.0616232545434103</v>
      </c>
      <c r="HF12" s="33">
        <v>10</v>
      </c>
      <c r="HG12" s="48">
        <v>61.518978932595935</v>
      </c>
      <c r="HH12" s="33">
        <v>36</v>
      </c>
      <c r="HI12" s="48">
        <v>44.814369457387642</v>
      </c>
      <c r="HJ12" s="33">
        <v>29</v>
      </c>
      <c r="HK12" s="48">
        <v>1.22</v>
      </c>
      <c r="HL12" s="33">
        <v>31</v>
      </c>
      <c r="HM12" s="48">
        <v>31.3</v>
      </c>
      <c r="HN12" s="33">
        <v>17</v>
      </c>
      <c r="HO12" s="48">
        <v>60.886600000000001</v>
      </c>
      <c r="HP12" s="33">
        <v>43</v>
      </c>
      <c r="HQ12" s="48">
        <v>3.7946263519826835</v>
      </c>
      <c r="HR12" s="33">
        <v>27</v>
      </c>
      <c r="HS12" s="48">
        <v>1.7222756651134827</v>
      </c>
      <c r="HT12" s="33">
        <v>33</v>
      </c>
      <c r="HU12" s="48">
        <v>1.2283781752592815</v>
      </c>
      <c r="HV12" s="33">
        <v>12</v>
      </c>
      <c r="HW12" s="48">
        <v>2.1681947993386443</v>
      </c>
      <c r="HX12" s="33">
        <v>38</v>
      </c>
      <c r="HY12" s="48">
        <v>7.2974597925747782</v>
      </c>
      <c r="HZ12" s="33">
        <v>17</v>
      </c>
      <c r="IA12" s="48">
        <v>2470.1384615384613</v>
      </c>
      <c r="IB12" s="33">
        <v>2</v>
      </c>
      <c r="IC12" s="48">
        <v>1460.5430819672131</v>
      </c>
      <c r="ID12" s="33">
        <v>26</v>
      </c>
      <c r="IE12" s="48" t="s">
        <v>199</v>
      </c>
      <c r="IF12" s="33" t="s">
        <v>199</v>
      </c>
      <c r="IG12" s="48" t="s">
        <v>199</v>
      </c>
      <c r="IH12" s="33" t="s">
        <v>199</v>
      </c>
      <c r="II12" s="48">
        <v>29.51746784639241</v>
      </c>
      <c r="IJ12" s="33">
        <v>30</v>
      </c>
      <c r="IK12" s="48">
        <v>37.700000000000003</v>
      </c>
      <c r="IL12" s="33">
        <v>23</v>
      </c>
      <c r="IM12" s="48">
        <v>62.178456591639872</v>
      </c>
      <c r="IN12" s="33">
        <v>19</v>
      </c>
      <c r="IO12" s="48">
        <v>434</v>
      </c>
      <c r="IP12" s="33">
        <v>11</v>
      </c>
      <c r="IQ12" s="48">
        <v>31.140989027506389</v>
      </c>
      <c r="IR12" s="33">
        <v>5</v>
      </c>
      <c r="IS12" s="48">
        <v>20.595971742071246</v>
      </c>
      <c r="IT12" s="33">
        <v>10</v>
      </c>
      <c r="IU12" s="48">
        <v>74.999999999999986</v>
      </c>
      <c r="IV12" s="33">
        <v>47</v>
      </c>
      <c r="IW12" s="48">
        <v>100</v>
      </c>
      <c r="IX12" s="33">
        <v>1</v>
      </c>
      <c r="IY12" s="48">
        <v>4543.8113948919454</v>
      </c>
      <c r="IZ12" s="33">
        <v>49</v>
      </c>
      <c r="JA12" s="48">
        <v>5.3040170895639029</v>
      </c>
      <c r="JB12" s="33">
        <v>54</v>
      </c>
      <c r="JC12" s="48">
        <v>12.1</v>
      </c>
      <c r="JD12" s="33">
        <v>23</v>
      </c>
      <c r="JE12" s="48">
        <v>100</v>
      </c>
      <c r="JF12" s="33">
        <v>13</v>
      </c>
      <c r="JG12" s="48">
        <v>3.9800574053522053E-2</v>
      </c>
      <c r="JH12" s="33">
        <v>25</v>
      </c>
      <c r="JI12" s="48">
        <v>64.827586206896541</v>
      </c>
      <c r="JJ12" s="33">
        <v>20</v>
      </c>
      <c r="JK12" s="48">
        <v>599.44385991282127</v>
      </c>
      <c r="JL12" s="33">
        <v>50</v>
      </c>
      <c r="JM12" s="48">
        <v>1.417174168045892</v>
      </c>
      <c r="JN12" s="33">
        <v>48</v>
      </c>
      <c r="JO12" s="48">
        <v>1062.760851526451</v>
      </c>
      <c r="JP12" s="33">
        <v>32</v>
      </c>
      <c r="JQ12" s="48" t="s">
        <v>199</v>
      </c>
      <c r="JR12" s="33" t="s">
        <v>199</v>
      </c>
      <c r="JS12" s="48" t="s">
        <v>199</v>
      </c>
      <c r="JT12" s="33" t="s">
        <v>199</v>
      </c>
      <c r="JU12" s="48">
        <v>2.6865001563069866</v>
      </c>
      <c r="JV12" s="33">
        <v>45</v>
      </c>
      <c r="JW12" s="48">
        <v>56.653268443524915</v>
      </c>
      <c r="JX12" s="33">
        <v>53</v>
      </c>
      <c r="JY12" s="48">
        <v>73.976607694022675</v>
      </c>
      <c r="JZ12" s="33">
        <v>61</v>
      </c>
      <c r="KA12" s="48">
        <v>12.540352351794596</v>
      </c>
      <c r="KB12" s="33">
        <v>44</v>
      </c>
      <c r="KC12" s="48">
        <v>61.540084388185655</v>
      </c>
      <c r="KD12" s="33">
        <v>50</v>
      </c>
      <c r="KE12" s="48">
        <v>40</v>
      </c>
      <c r="KF12" s="33">
        <v>23</v>
      </c>
      <c r="KG12" s="48">
        <v>1458102800</v>
      </c>
      <c r="KH12" s="33">
        <v>13</v>
      </c>
      <c r="KI12" s="48">
        <v>568579387.51999998</v>
      </c>
      <c r="KJ12" s="33">
        <v>53</v>
      </c>
      <c r="KK12" s="49">
        <v>72.707800992033668</v>
      </c>
      <c r="KL12" s="33">
        <v>9</v>
      </c>
      <c r="KM12" s="50">
        <v>44100</v>
      </c>
      <c r="KN12" s="33">
        <v>48</v>
      </c>
      <c r="KO12" s="48">
        <v>74</v>
      </c>
      <c r="KP12" s="33">
        <v>19</v>
      </c>
      <c r="KQ12" s="51">
        <v>-1.7435743273711108</v>
      </c>
      <c r="KR12" s="33">
        <v>50</v>
      </c>
      <c r="KS12" s="48">
        <v>1.0259504126384453</v>
      </c>
      <c r="KT12" s="33">
        <v>20</v>
      </c>
      <c r="KU12" s="48">
        <v>0.75900000000000001</v>
      </c>
      <c r="KV12" s="33">
        <v>33</v>
      </c>
      <c r="KW12" s="48">
        <v>92.7</v>
      </c>
      <c r="KX12" s="33">
        <v>29</v>
      </c>
      <c r="KY12" s="51">
        <v>3.5</v>
      </c>
      <c r="KZ12" s="33">
        <v>17</v>
      </c>
      <c r="LA12" s="48">
        <v>4.9000000000000004</v>
      </c>
      <c r="LB12" s="33">
        <v>23</v>
      </c>
      <c r="LC12" s="48">
        <v>372.07798361641363</v>
      </c>
      <c r="LD12" s="33">
        <v>31</v>
      </c>
      <c r="LE12" s="48">
        <v>46.6</v>
      </c>
      <c r="LF12" s="33">
        <v>31</v>
      </c>
      <c r="LG12" s="48">
        <v>45.1</v>
      </c>
      <c r="LH12" s="33">
        <v>6</v>
      </c>
      <c r="LI12" s="48" t="s">
        <v>199</v>
      </c>
      <c r="LJ12" s="33" t="s">
        <v>199</v>
      </c>
      <c r="LK12" s="48" t="s">
        <v>199</v>
      </c>
      <c r="LL12" s="33" t="s">
        <v>199</v>
      </c>
      <c r="LM12" s="48" t="s">
        <v>199</v>
      </c>
      <c r="LN12" s="33" t="s">
        <v>199</v>
      </c>
      <c r="LO12" s="48">
        <v>8.2256125056365548</v>
      </c>
      <c r="LP12" s="33">
        <v>30</v>
      </c>
      <c r="LQ12" s="48">
        <v>38.200000000000003</v>
      </c>
      <c r="LR12" s="33">
        <v>6</v>
      </c>
      <c r="LS12" s="48">
        <v>15.103590068005692</v>
      </c>
      <c r="LT12" s="33">
        <v>37</v>
      </c>
      <c r="LU12" s="48">
        <v>72.286100777815349</v>
      </c>
      <c r="LV12" s="33">
        <v>45</v>
      </c>
      <c r="LW12" s="48">
        <v>86.288416075650119</v>
      </c>
      <c r="LX12" s="33">
        <v>24</v>
      </c>
      <c r="LY12" s="48">
        <v>79.713390058217641</v>
      </c>
      <c r="LZ12" s="33">
        <v>18</v>
      </c>
      <c r="MA12" s="48">
        <v>79.371052277919631</v>
      </c>
      <c r="MB12" s="33">
        <v>23</v>
      </c>
      <c r="MC12" s="48">
        <v>80.81189251000572</v>
      </c>
      <c r="MD12" s="33">
        <v>34</v>
      </c>
      <c r="ME12" s="48">
        <v>82.667715915797757</v>
      </c>
      <c r="MF12" s="33">
        <v>29</v>
      </c>
      <c r="MG12" s="48">
        <v>81.178502050507234</v>
      </c>
      <c r="MH12" s="33">
        <v>20</v>
      </c>
      <c r="MI12" s="48">
        <v>74.816135502562958</v>
      </c>
      <c r="MJ12" s="33">
        <v>25</v>
      </c>
      <c r="MK12" s="48">
        <v>58.479974090467444</v>
      </c>
      <c r="ML12" s="33">
        <v>48</v>
      </c>
      <c r="MM12" s="48">
        <v>39.128375177640926</v>
      </c>
      <c r="MN12" s="33">
        <v>34</v>
      </c>
      <c r="MO12" s="48">
        <v>13.747443212401766</v>
      </c>
      <c r="MP12" s="33">
        <v>26</v>
      </c>
      <c r="MQ12" s="48">
        <v>1.2</v>
      </c>
      <c r="MR12" s="33">
        <v>50</v>
      </c>
      <c r="MS12" s="48">
        <v>8.3909514504734695</v>
      </c>
      <c r="MT12" s="33">
        <v>51</v>
      </c>
      <c r="MU12" s="48">
        <v>0</v>
      </c>
      <c r="MV12" s="52">
        <v>45</v>
      </c>
    </row>
    <row r="13" spans="1:360" s="54" customFormat="1" ht="11.15" customHeight="1" x14ac:dyDescent="0.2">
      <c r="A13" s="162"/>
      <c r="B13" s="53" t="s">
        <v>207</v>
      </c>
      <c r="C13" s="30">
        <v>84.219391514896316</v>
      </c>
      <c r="D13" s="31">
        <v>48</v>
      </c>
      <c r="E13" s="32">
        <v>1790.6191082314886</v>
      </c>
      <c r="F13" s="33">
        <v>16</v>
      </c>
      <c r="G13" s="34">
        <v>276.26512519659167</v>
      </c>
      <c r="H13" s="33">
        <v>39</v>
      </c>
      <c r="I13" s="35">
        <v>386157.56607781001</v>
      </c>
      <c r="J13" s="33">
        <v>11</v>
      </c>
      <c r="K13" s="34">
        <v>231.16748640952628</v>
      </c>
      <c r="L13" s="33">
        <v>9</v>
      </c>
      <c r="M13" s="36">
        <v>79.730779187160238</v>
      </c>
      <c r="N13" s="33">
        <v>56</v>
      </c>
      <c r="O13" s="36">
        <v>147.55371472948485</v>
      </c>
      <c r="P13" s="33">
        <v>32</v>
      </c>
      <c r="Q13" s="37">
        <v>40.700000000000003</v>
      </c>
      <c r="R13" s="33">
        <v>14</v>
      </c>
      <c r="S13" s="30">
        <v>4.7593325478169612</v>
      </c>
      <c r="T13" s="33">
        <v>53</v>
      </c>
      <c r="U13" s="34">
        <v>93.554476658633206</v>
      </c>
      <c r="V13" s="33">
        <v>26</v>
      </c>
      <c r="W13" s="30">
        <v>24.106963695229425</v>
      </c>
      <c r="X13" s="33">
        <v>3</v>
      </c>
      <c r="Y13" s="37">
        <v>81.368292254320579</v>
      </c>
      <c r="Z13" s="33">
        <v>15</v>
      </c>
      <c r="AA13" s="37">
        <v>20.989678202792959</v>
      </c>
      <c r="AB13" s="33">
        <v>41</v>
      </c>
      <c r="AC13" s="38">
        <v>26.233335381212754</v>
      </c>
      <c r="AD13" s="33">
        <v>38</v>
      </c>
      <c r="AE13" s="38">
        <v>0</v>
      </c>
      <c r="AF13" s="33">
        <v>40</v>
      </c>
      <c r="AG13" s="38">
        <v>2.8190671450538187</v>
      </c>
      <c r="AH13" s="33">
        <v>26</v>
      </c>
      <c r="AI13" s="35">
        <v>18917</v>
      </c>
      <c r="AJ13" s="33">
        <v>44</v>
      </c>
      <c r="AK13" s="37">
        <v>68.539325842696627</v>
      </c>
      <c r="AL13" s="33">
        <v>21</v>
      </c>
      <c r="AM13" s="39">
        <v>298</v>
      </c>
      <c r="AN13" s="33">
        <v>20</v>
      </c>
      <c r="AO13" s="40">
        <v>0</v>
      </c>
      <c r="AP13" s="33">
        <v>1</v>
      </c>
      <c r="AQ13" s="34">
        <v>18.944473096097646</v>
      </c>
      <c r="AR13" s="33">
        <v>22</v>
      </c>
      <c r="AS13" s="41">
        <v>69.954110601228905</v>
      </c>
      <c r="AT13" s="33">
        <v>49</v>
      </c>
      <c r="AU13" s="34">
        <v>89.887640449438194</v>
      </c>
      <c r="AV13" s="33">
        <v>41</v>
      </c>
      <c r="AW13" s="34">
        <v>92.134831460674164</v>
      </c>
      <c r="AX13" s="33">
        <v>34</v>
      </c>
      <c r="AY13" s="34">
        <v>8.1497516872532785</v>
      </c>
      <c r="AZ13" s="33">
        <v>4</v>
      </c>
      <c r="BA13" s="42">
        <v>12.910390782258625</v>
      </c>
      <c r="BB13" s="33">
        <v>60</v>
      </c>
      <c r="BC13" s="42">
        <v>3.9217047268688834</v>
      </c>
      <c r="BD13" s="33">
        <v>56</v>
      </c>
      <c r="BE13" s="42">
        <v>2.0129103907822588</v>
      </c>
      <c r="BF13" s="33">
        <v>28</v>
      </c>
      <c r="BG13" s="42">
        <v>100.26219192448873</v>
      </c>
      <c r="BH13" s="33">
        <v>15</v>
      </c>
      <c r="BI13" s="37">
        <v>98.2</v>
      </c>
      <c r="BJ13" s="33">
        <v>17</v>
      </c>
      <c r="BK13" s="37">
        <v>97.2</v>
      </c>
      <c r="BL13" s="33">
        <v>19</v>
      </c>
      <c r="BM13" s="43">
        <v>32</v>
      </c>
      <c r="BN13" s="33">
        <v>1</v>
      </c>
      <c r="BO13" s="37">
        <v>70.400000000000006</v>
      </c>
      <c r="BP13" s="33">
        <v>23</v>
      </c>
      <c r="BQ13" s="44">
        <v>1.1312512292458669E-2</v>
      </c>
      <c r="BR13" s="33">
        <v>50</v>
      </c>
      <c r="BS13" s="44">
        <v>0.20362522126425606</v>
      </c>
      <c r="BT13" s="33">
        <v>8</v>
      </c>
      <c r="BU13" s="34">
        <v>0.37324503057738134</v>
      </c>
      <c r="BV13" s="33">
        <v>32</v>
      </c>
      <c r="BW13" s="45">
        <v>89230.188580246919</v>
      </c>
      <c r="BX13" s="33">
        <v>10</v>
      </c>
      <c r="BY13" s="35">
        <v>166182.16834782608</v>
      </c>
      <c r="BZ13" s="33">
        <v>36</v>
      </c>
      <c r="CA13" s="35">
        <v>287793.88199999998</v>
      </c>
      <c r="CB13" s="33">
        <v>34</v>
      </c>
      <c r="CC13" s="34">
        <v>13.8580680222816</v>
      </c>
      <c r="CD13" s="33">
        <v>38</v>
      </c>
      <c r="CE13" s="34">
        <v>11.129477831619946</v>
      </c>
      <c r="CF13" s="33">
        <v>5</v>
      </c>
      <c r="CG13" s="30">
        <v>10.6</v>
      </c>
      <c r="CH13" s="33">
        <v>12</v>
      </c>
      <c r="CI13" s="34">
        <v>5.0627338762931986</v>
      </c>
      <c r="CJ13" s="33">
        <v>24</v>
      </c>
      <c r="CK13" s="34">
        <v>191.72672083504804</v>
      </c>
      <c r="CL13" s="33">
        <v>17</v>
      </c>
      <c r="CM13" s="34">
        <v>2.5521027731786758</v>
      </c>
      <c r="CN13" s="33">
        <v>44</v>
      </c>
      <c r="CO13" s="34">
        <v>3.317733605132279</v>
      </c>
      <c r="CP13" s="33">
        <v>51</v>
      </c>
      <c r="CQ13" s="40">
        <v>13228.09090909091</v>
      </c>
      <c r="CR13" s="33">
        <v>24</v>
      </c>
      <c r="CS13" s="40">
        <v>3233.5333333333333</v>
      </c>
      <c r="CT13" s="33">
        <v>41</v>
      </c>
      <c r="CU13" s="34">
        <v>2.0617281405273897</v>
      </c>
      <c r="CV13" s="33">
        <v>43</v>
      </c>
      <c r="CW13" s="37">
        <v>553.75</v>
      </c>
      <c r="CX13" s="33">
        <v>45</v>
      </c>
      <c r="CY13" s="34">
        <v>2.4921538790367088</v>
      </c>
      <c r="CZ13" s="33">
        <v>13</v>
      </c>
      <c r="DA13" s="34">
        <v>26.703043422895707</v>
      </c>
      <c r="DB13" s="33">
        <v>43</v>
      </c>
      <c r="DC13" s="34">
        <v>276.56754937521333</v>
      </c>
      <c r="DD13" s="33">
        <v>30</v>
      </c>
      <c r="DE13" s="34">
        <v>3.3717360998127393</v>
      </c>
      <c r="DF13" s="33">
        <v>51</v>
      </c>
      <c r="DG13" s="42" t="s">
        <v>199</v>
      </c>
      <c r="DH13" s="33" t="s">
        <v>199</v>
      </c>
      <c r="DI13" s="34">
        <v>21.520438049153192</v>
      </c>
      <c r="DJ13" s="33">
        <v>30</v>
      </c>
      <c r="DK13" s="34">
        <v>71.953193078550981</v>
      </c>
      <c r="DL13" s="33">
        <v>29</v>
      </c>
      <c r="DM13" s="34">
        <v>0.96078431372549022</v>
      </c>
      <c r="DN13" s="33">
        <v>32</v>
      </c>
      <c r="DO13" s="34">
        <v>1</v>
      </c>
      <c r="DP13" s="33">
        <v>6</v>
      </c>
      <c r="DQ13" s="34">
        <v>97.368421052631575</v>
      </c>
      <c r="DR13" s="33">
        <v>26</v>
      </c>
      <c r="DS13" s="46">
        <v>100</v>
      </c>
      <c r="DT13" s="33">
        <v>1</v>
      </c>
      <c r="DU13" s="42">
        <v>3.3611353168181251</v>
      </c>
      <c r="DV13" s="33">
        <v>13</v>
      </c>
      <c r="DW13" s="32">
        <v>0.58974683011078821</v>
      </c>
      <c r="DX13" s="33">
        <v>13</v>
      </c>
      <c r="DY13" s="37">
        <v>2070</v>
      </c>
      <c r="DZ13" s="33">
        <v>39</v>
      </c>
      <c r="EA13" s="37" t="s">
        <v>199</v>
      </c>
      <c r="EB13" s="33" t="s">
        <v>199</v>
      </c>
      <c r="EC13" s="37" t="s">
        <v>199</v>
      </c>
      <c r="ED13" s="33" t="s">
        <v>199</v>
      </c>
      <c r="EE13" s="37">
        <v>118.9</v>
      </c>
      <c r="EF13" s="33">
        <v>23</v>
      </c>
      <c r="EG13" s="37">
        <v>107.5</v>
      </c>
      <c r="EH13" s="33">
        <v>33</v>
      </c>
      <c r="EI13" s="37">
        <v>85.9</v>
      </c>
      <c r="EJ13" s="33">
        <v>8</v>
      </c>
      <c r="EK13" s="37">
        <v>0</v>
      </c>
      <c r="EL13" s="33">
        <v>25</v>
      </c>
      <c r="EM13" s="34">
        <v>41.975308641975303</v>
      </c>
      <c r="EN13" s="33">
        <v>26</v>
      </c>
      <c r="EO13" s="34">
        <v>1.2441501019246044</v>
      </c>
      <c r="EP13" s="33">
        <v>20</v>
      </c>
      <c r="EQ13" s="34">
        <v>16.955532799305828</v>
      </c>
      <c r="ER13" s="33">
        <v>39</v>
      </c>
      <c r="ES13" s="34" t="s">
        <v>199</v>
      </c>
      <c r="ET13" s="33" t="s">
        <v>199</v>
      </c>
      <c r="EU13" s="34">
        <v>903.92928123215518</v>
      </c>
      <c r="EV13" s="33">
        <v>24</v>
      </c>
      <c r="EW13" s="37">
        <v>87.56</v>
      </c>
      <c r="EX13" s="33">
        <v>5</v>
      </c>
      <c r="EY13" s="34">
        <v>32.501028816430441</v>
      </c>
      <c r="EZ13" s="33">
        <v>13</v>
      </c>
      <c r="FA13" s="42">
        <v>805.95086564135931</v>
      </c>
      <c r="FB13" s="33">
        <v>19</v>
      </c>
      <c r="FC13" s="42">
        <v>901.82698657274921</v>
      </c>
      <c r="FD13" s="33">
        <v>14</v>
      </c>
      <c r="FE13" s="34">
        <v>2.4897298643097221</v>
      </c>
      <c r="FF13" s="33">
        <v>14</v>
      </c>
      <c r="FG13" s="34">
        <v>0</v>
      </c>
      <c r="FH13" s="33">
        <v>46</v>
      </c>
      <c r="FI13" s="34">
        <v>1.9140770798840068</v>
      </c>
      <c r="FJ13" s="33">
        <v>27</v>
      </c>
      <c r="FK13" s="44">
        <v>8.613984885171326E-2</v>
      </c>
      <c r="FL13" s="33">
        <v>19</v>
      </c>
      <c r="FM13" s="34">
        <v>0.95703853994200339</v>
      </c>
      <c r="FN13" s="33">
        <v>35</v>
      </c>
      <c r="FO13" s="44">
        <v>0.17235307065815542</v>
      </c>
      <c r="FP13" s="33">
        <v>34</v>
      </c>
      <c r="FQ13" s="34">
        <v>0.63802569329466896</v>
      </c>
      <c r="FR13" s="33">
        <v>9</v>
      </c>
      <c r="FS13" s="44">
        <v>0.11484462479304042</v>
      </c>
      <c r="FT13" s="33">
        <v>20</v>
      </c>
      <c r="FU13" s="34">
        <v>0.95703853994200339</v>
      </c>
      <c r="FV13" s="33">
        <v>27</v>
      </c>
      <c r="FW13" s="34">
        <v>28.542079389537015</v>
      </c>
      <c r="FX13" s="33">
        <v>1</v>
      </c>
      <c r="FY13" s="37">
        <v>77</v>
      </c>
      <c r="FZ13" s="33">
        <v>3</v>
      </c>
      <c r="GA13" s="38">
        <v>61.250000000000007</v>
      </c>
      <c r="GB13" s="33">
        <v>1</v>
      </c>
      <c r="GC13" s="38">
        <v>35.427361881395655</v>
      </c>
      <c r="GD13" s="33">
        <v>25</v>
      </c>
      <c r="GE13" s="47">
        <v>22.01188641866608</v>
      </c>
      <c r="GF13" s="33">
        <v>19</v>
      </c>
      <c r="GG13" s="34">
        <v>369.15209575489604</v>
      </c>
      <c r="GH13" s="33">
        <v>62</v>
      </c>
      <c r="GI13" s="48">
        <v>328.22274753004302</v>
      </c>
      <c r="GJ13" s="33">
        <v>59</v>
      </c>
      <c r="GK13" s="48">
        <v>9.3000000000000007</v>
      </c>
      <c r="GL13" s="33">
        <v>59</v>
      </c>
      <c r="GM13" s="48">
        <v>1078.3071220579423</v>
      </c>
      <c r="GN13" s="33">
        <v>59</v>
      </c>
      <c r="GO13" s="48">
        <v>100</v>
      </c>
      <c r="GP13" s="33">
        <v>1</v>
      </c>
      <c r="GQ13" s="48">
        <v>100</v>
      </c>
      <c r="GR13" s="33">
        <v>1</v>
      </c>
      <c r="GS13" s="48">
        <v>96.8</v>
      </c>
      <c r="GT13" s="33">
        <v>55</v>
      </c>
      <c r="GU13" s="48">
        <v>89.7</v>
      </c>
      <c r="GV13" s="33">
        <v>38</v>
      </c>
      <c r="GW13" s="48">
        <v>75.8</v>
      </c>
      <c r="GX13" s="33">
        <v>51</v>
      </c>
      <c r="GY13" s="48">
        <v>37.4</v>
      </c>
      <c r="GZ13" s="33">
        <v>43</v>
      </c>
      <c r="HA13" s="48">
        <v>4.0994027860819608</v>
      </c>
      <c r="HB13" s="33">
        <v>37</v>
      </c>
      <c r="HC13" s="48">
        <v>0.81746031746031744</v>
      </c>
      <c r="HD13" s="33">
        <v>4</v>
      </c>
      <c r="HE13" s="48">
        <v>0</v>
      </c>
      <c r="HF13" s="33">
        <v>27</v>
      </c>
      <c r="HG13" s="48">
        <v>58.387268822164238</v>
      </c>
      <c r="HH13" s="33">
        <v>42</v>
      </c>
      <c r="HI13" s="48">
        <v>47.995482778091471</v>
      </c>
      <c r="HJ13" s="33">
        <v>16</v>
      </c>
      <c r="HK13" s="48">
        <v>1.67</v>
      </c>
      <c r="HL13" s="33">
        <v>5</v>
      </c>
      <c r="HM13" s="48">
        <v>28</v>
      </c>
      <c r="HN13" s="33">
        <v>25</v>
      </c>
      <c r="HO13" s="48">
        <v>63.838349999999998</v>
      </c>
      <c r="HP13" s="33">
        <v>13</v>
      </c>
      <c r="HQ13" s="48">
        <v>4.1700012872101677</v>
      </c>
      <c r="HR13" s="33">
        <v>47</v>
      </c>
      <c r="HS13" s="48">
        <v>3.11479996299451</v>
      </c>
      <c r="HT13" s="33">
        <v>10</v>
      </c>
      <c r="HU13" s="48">
        <v>1.3557503660672414</v>
      </c>
      <c r="HV13" s="33">
        <v>5</v>
      </c>
      <c r="HW13" s="48">
        <v>3.4740498999894727</v>
      </c>
      <c r="HX13" s="33">
        <v>8</v>
      </c>
      <c r="HY13" s="48">
        <v>6.3898273183461098</v>
      </c>
      <c r="HZ13" s="33">
        <v>35</v>
      </c>
      <c r="IA13" s="48" t="s">
        <v>199</v>
      </c>
      <c r="IB13" s="33" t="s">
        <v>199</v>
      </c>
      <c r="IC13" s="48">
        <v>1645.5129516539439</v>
      </c>
      <c r="ID13" s="33">
        <v>20</v>
      </c>
      <c r="IE13" s="48" t="s">
        <v>199</v>
      </c>
      <c r="IF13" s="33" t="s">
        <v>199</v>
      </c>
      <c r="IG13" s="48" t="s">
        <v>199</v>
      </c>
      <c r="IH13" s="33" t="s">
        <v>199</v>
      </c>
      <c r="II13" s="48">
        <v>53.629658385093173</v>
      </c>
      <c r="IJ13" s="33">
        <v>16</v>
      </c>
      <c r="IK13" s="48">
        <v>39.5</v>
      </c>
      <c r="IL13" s="33">
        <v>20</v>
      </c>
      <c r="IM13" s="48">
        <v>69.894159153273222</v>
      </c>
      <c r="IN13" s="33">
        <v>8</v>
      </c>
      <c r="IO13" s="48">
        <v>548</v>
      </c>
      <c r="IP13" s="33">
        <v>7</v>
      </c>
      <c r="IQ13" s="48">
        <v>11.778656126482213</v>
      </c>
      <c r="IR13" s="33">
        <v>42</v>
      </c>
      <c r="IS13" s="48">
        <v>17.960423266244931</v>
      </c>
      <c r="IT13" s="33">
        <v>18</v>
      </c>
      <c r="IU13" s="48">
        <v>92</v>
      </c>
      <c r="IV13" s="33">
        <v>40</v>
      </c>
      <c r="IW13" s="48">
        <v>98.82772405596674</v>
      </c>
      <c r="IX13" s="33">
        <v>42</v>
      </c>
      <c r="IY13" s="48">
        <v>4745.0802242412528</v>
      </c>
      <c r="IZ13" s="33">
        <v>42</v>
      </c>
      <c r="JA13" s="48">
        <v>6.8317485472794495</v>
      </c>
      <c r="JB13" s="33">
        <v>49</v>
      </c>
      <c r="JC13" s="48">
        <v>11.25</v>
      </c>
      <c r="JD13" s="33">
        <v>29</v>
      </c>
      <c r="JE13" s="48">
        <v>93.442622950819683</v>
      </c>
      <c r="JF13" s="33">
        <v>26</v>
      </c>
      <c r="JG13" s="48" t="s">
        <v>199</v>
      </c>
      <c r="JH13" s="33" t="s">
        <v>199</v>
      </c>
      <c r="JI13" s="48" t="s">
        <v>199</v>
      </c>
      <c r="JJ13" s="33" t="s">
        <v>199</v>
      </c>
      <c r="JK13" s="48">
        <v>386.94982246935081</v>
      </c>
      <c r="JL13" s="33">
        <v>44</v>
      </c>
      <c r="JM13" s="48">
        <v>1.4754688713412916</v>
      </c>
      <c r="JN13" s="33">
        <v>56</v>
      </c>
      <c r="JO13" s="48">
        <v>595.72371582143342</v>
      </c>
      <c r="JP13" s="33">
        <v>46</v>
      </c>
      <c r="JQ13" s="48">
        <v>267</v>
      </c>
      <c r="JR13" s="33">
        <v>35</v>
      </c>
      <c r="JS13" s="48">
        <v>0</v>
      </c>
      <c r="JT13" s="33">
        <v>45</v>
      </c>
      <c r="JU13" s="48">
        <v>3.4995039619651345</v>
      </c>
      <c r="JV13" s="33">
        <v>34</v>
      </c>
      <c r="JW13" s="48">
        <v>68.098277191753994</v>
      </c>
      <c r="JX13" s="33">
        <v>36</v>
      </c>
      <c r="JY13" s="48">
        <v>83.998796502244019</v>
      </c>
      <c r="JZ13" s="33">
        <v>51</v>
      </c>
      <c r="KA13" s="48">
        <v>14.716385060073689</v>
      </c>
      <c r="KB13" s="33">
        <v>34</v>
      </c>
      <c r="KC13" s="48">
        <v>72.388279106232844</v>
      </c>
      <c r="KD13" s="33">
        <v>30</v>
      </c>
      <c r="KE13" s="48">
        <v>38</v>
      </c>
      <c r="KF13" s="33">
        <v>41</v>
      </c>
      <c r="KG13" s="48">
        <v>209615529</v>
      </c>
      <c r="KH13" s="33">
        <v>52</v>
      </c>
      <c r="KI13" s="48">
        <v>660334239.17999995</v>
      </c>
      <c r="KJ13" s="33">
        <v>48</v>
      </c>
      <c r="KK13" s="49">
        <v>0</v>
      </c>
      <c r="KL13" s="33">
        <v>57</v>
      </c>
      <c r="KM13" s="50">
        <v>56700</v>
      </c>
      <c r="KN13" s="33">
        <v>35</v>
      </c>
      <c r="KO13" s="48">
        <v>61.6</v>
      </c>
      <c r="KP13" s="33">
        <v>38</v>
      </c>
      <c r="KQ13" s="51">
        <v>-0.9347076406766901</v>
      </c>
      <c r="KR13" s="33">
        <v>44</v>
      </c>
      <c r="KS13" s="48">
        <v>1.036189470600442</v>
      </c>
      <c r="KT13" s="33">
        <v>15</v>
      </c>
      <c r="KU13" s="48">
        <v>0.82099999999999995</v>
      </c>
      <c r="KV13" s="33">
        <v>19</v>
      </c>
      <c r="KW13" s="48">
        <v>88.8</v>
      </c>
      <c r="KX13" s="33">
        <v>7</v>
      </c>
      <c r="KY13" s="51">
        <v>1.6</v>
      </c>
      <c r="KZ13" s="33">
        <v>11</v>
      </c>
      <c r="LA13" s="48">
        <v>9.1999999999999993</v>
      </c>
      <c r="LB13" s="33">
        <v>2</v>
      </c>
      <c r="LC13" s="48">
        <v>301.36687753415828</v>
      </c>
      <c r="LD13" s="33">
        <v>19</v>
      </c>
      <c r="LE13" s="48">
        <v>51.8</v>
      </c>
      <c r="LF13" s="33">
        <v>15</v>
      </c>
      <c r="LG13" s="48">
        <v>41.5</v>
      </c>
      <c r="LH13" s="33">
        <v>2</v>
      </c>
      <c r="LI13" s="48" t="s">
        <v>199</v>
      </c>
      <c r="LJ13" s="33" t="s">
        <v>199</v>
      </c>
      <c r="LK13" s="48" t="s">
        <v>199</v>
      </c>
      <c r="LL13" s="33" t="s">
        <v>199</v>
      </c>
      <c r="LM13" s="48" t="s">
        <v>199</v>
      </c>
      <c r="LN13" s="33" t="s">
        <v>199</v>
      </c>
      <c r="LO13" s="48">
        <v>6.539763356270357</v>
      </c>
      <c r="LP13" s="33">
        <v>55</v>
      </c>
      <c r="LQ13" s="48">
        <v>33</v>
      </c>
      <c r="LR13" s="33">
        <v>24</v>
      </c>
      <c r="LS13" s="48">
        <v>13.271390930522811</v>
      </c>
      <c r="LT13" s="33">
        <v>56</v>
      </c>
      <c r="LU13" s="48">
        <v>73.73900293255133</v>
      </c>
      <c r="LV13" s="33">
        <v>36</v>
      </c>
      <c r="LW13" s="48">
        <v>85.237303313291548</v>
      </c>
      <c r="LX13" s="33">
        <v>41</v>
      </c>
      <c r="LY13" s="48">
        <v>78.793163585629571</v>
      </c>
      <c r="LZ13" s="33">
        <v>24</v>
      </c>
      <c r="MA13" s="48">
        <v>79.901395153676702</v>
      </c>
      <c r="MB13" s="33">
        <v>20</v>
      </c>
      <c r="MC13" s="48">
        <v>82.634620677002118</v>
      </c>
      <c r="MD13" s="33">
        <v>19</v>
      </c>
      <c r="ME13" s="48">
        <v>83.409188492915405</v>
      </c>
      <c r="MF13" s="33">
        <v>19</v>
      </c>
      <c r="MG13" s="48">
        <v>79.791271347248582</v>
      </c>
      <c r="MH13" s="33">
        <v>30</v>
      </c>
      <c r="MI13" s="48">
        <v>75.606074898594471</v>
      </c>
      <c r="MJ13" s="33">
        <v>20</v>
      </c>
      <c r="MK13" s="48">
        <v>61.49435748088824</v>
      </c>
      <c r="ML13" s="33">
        <v>24</v>
      </c>
      <c r="MM13" s="48">
        <v>40.360314207650269</v>
      </c>
      <c r="MN13" s="33">
        <v>24</v>
      </c>
      <c r="MO13" s="48">
        <v>13.910068162836437</v>
      </c>
      <c r="MP13" s="33">
        <v>23</v>
      </c>
      <c r="MQ13" s="48">
        <v>1.25</v>
      </c>
      <c r="MR13" s="33">
        <v>44</v>
      </c>
      <c r="MS13" s="48">
        <v>10.33920635984011</v>
      </c>
      <c r="MT13" s="33">
        <v>46</v>
      </c>
      <c r="MU13" s="48">
        <v>0.24897298643097227</v>
      </c>
      <c r="MV13" s="52">
        <v>34</v>
      </c>
    </row>
    <row r="14" spans="1:360" s="54" customFormat="1" ht="11.15" customHeight="1" x14ac:dyDescent="0.2">
      <c r="A14" s="162"/>
      <c r="B14" s="53" t="s">
        <v>208</v>
      </c>
      <c r="C14" s="30">
        <v>88.588199395631619</v>
      </c>
      <c r="D14" s="31">
        <v>41</v>
      </c>
      <c r="E14" s="32">
        <v>1503.7026586302952</v>
      </c>
      <c r="F14" s="33">
        <v>30</v>
      </c>
      <c r="G14" s="34">
        <v>202.76854528333459</v>
      </c>
      <c r="H14" s="33">
        <v>56</v>
      </c>
      <c r="I14" s="35">
        <v>426496</v>
      </c>
      <c r="J14" s="33">
        <v>27</v>
      </c>
      <c r="K14" s="34">
        <v>238.74256584536957</v>
      </c>
      <c r="L14" s="33">
        <v>24</v>
      </c>
      <c r="M14" s="36">
        <v>83.474936278674591</v>
      </c>
      <c r="N14" s="33">
        <v>58</v>
      </c>
      <c r="O14" s="36">
        <v>153.14358538657604</v>
      </c>
      <c r="P14" s="33">
        <v>42</v>
      </c>
      <c r="Q14" s="37">
        <v>35.200000000000003</v>
      </c>
      <c r="R14" s="33">
        <v>36</v>
      </c>
      <c r="S14" s="30">
        <v>3.3</v>
      </c>
      <c r="T14" s="33">
        <v>29</v>
      </c>
      <c r="U14" s="34">
        <v>27.767357423733639</v>
      </c>
      <c r="V14" s="33">
        <v>60</v>
      </c>
      <c r="W14" s="30">
        <v>11.959609452016569</v>
      </c>
      <c r="X14" s="33">
        <v>37</v>
      </c>
      <c r="Y14" s="37">
        <v>78.640805879599199</v>
      </c>
      <c r="Z14" s="33">
        <v>47</v>
      </c>
      <c r="AA14" s="37">
        <v>24.03280864782856</v>
      </c>
      <c r="AB14" s="33">
        <v>58</v>
      </c>
      <c r="AC14" s="38">
        <v>21.40077821011673</v>
      </c>
      <c r="AD14" s="33">
        <v>25</v>
      </c>
      <c r="AE14" s="38">
        <v>1.2944983818770228</v>
      </c>
      <c r="AF14" s="33">
        <v>18</v>
      </c>
      <c r="AG14" s="38">
        <v>2.5612472160356345</v>
      </c>
      <c r="AH14" s="33">
        <v>32</v>
      </c>
      <c r="AI14" s="35">
        <v>21024</v>
      </c>
      <c r="AJ14" s="33">
        <v>32</v>
      </c>
      <c r="AK14" s="37">
        <v>55.555555555555557</v>
      </c>
      <c r="AL14" s="33">
        <v>36</v>
      </c>
      <c r="AM14" s="39">
        <v>264</v>
      </c>
      <c r="AN14" s="33">
        <v>28</v>
      </c>
      <c r="AO14" s="40">
        <v>1</v>
      </c>
      <c r="AP14" s="33">
        <v>38</v>
      </c>
      <c r="AQ14" s="34">
        <v>11.299831555306007</v>
      </c>
      <c r="AR14" s="33">
        <v>60</v>
      </c>
      <c r="AS14" s="41">
        <v>77.93788597511859</v>
      </c>
      <c r="AT14" s="33">
        <v>25</v>
      </c>
      <c r="AU14" s="34">
        <v>82.222222222222214</v>
      </c>
      <c r="AV14" s="33">
        <v>53</v>
      </c>
      <c r="AW14" s="34">
        <v>36.666666666666664</v>
      </c>
      <c r="AX14" s="33">
        <v>62</v>
      </c>
      <c r="AY14" s="34">
        <v>5.706789111183995</v>
      </c>
      <c r="AZ14" s="33">
        <v>23</v>
      </c>
      <c r="BA14" s="42">
        <v>13.252496988068867</v>
      </c>
      <c r="BB14" s="33">
        <v>59</v>
      </c>
      <c r="BC14" s="42">
        <v>11.581361004236136</v>
      </c>
      <c r="BD14" s="33">
        <v>24</v>
      </c>
      <c r="BE14" s="42">
        <v>0.97159068827484363</v>
      </c>
      <c r="BF14" s="33">
        <v>47</v>
      </c>
      <c r="BG14" s="42">
        <v>98.656898656898662</v>
      </c>
      <c r="BH14" s="33">
        <v>25</v>
      </c>
      <c r="BI14" s="37">
        <v>97.1</v>
      </c>
      <c r="BJ14" s="33">
        <v>34</v>
      </c>
      <c r="BK14" s="37">
        <v>96.1</v>
      </c>
      <c r="BL14" s="33">
        <v>33</v>
      </c>
      <c r="BM14" s="43">
        <v>60</v>
      </c>
      <c r="BN14" s="33">
        <v>7</v>
      </c>
      <c r="BO14" s="37">
        <v>43.3</v>
      </c>
      <c r="BP14" s="33">
        <v>51</v>
      </c>
      <c r="BQ14" s="44">
        <v>4.0506721260005311E-2</v>
      </c>
      <c r="BR14" s="33">
        <v>24</v>
      </c>
      <c r="BS14" s="44">
        <v>9.1140122835011952E-2</v>
      </c>
      <c r="BT14" s="33">
        <v>56</v>
      </c>
      <c r="BU14" s="34">
        <v>0.37403906411488907</v>
      </c>
      <c r="BV14" s="33">
        <v>31</v>
      </c>
      <c r="BW14" s="45">
        <v>86580.348526876071</v>
      </c>
      <c r="BX14" s="33">
        <v>6</v>
      </c>
      <c r="BY14" s="35">
        <v>149768.32095343681</v>
      </c>
      <c r="BZ14" s="33">
        <v>18</v>
      </c>
      <c r="CA14" s="35">
        <v>279767.57775166474</v>
      </c>
      <c r="CB14" s="33">
        <v>8</v>
      </c>
      <c r="CC14" s="34">
        <v>13.548072824697071</v>
      </c>
      <c r="CD14" s="33">
        <v>39</v>
      </c>
      <c r="CE14" s="34">
        <v>5.8759057419472693</v>
      </c>
      <c r="CF14" s="33">
        <v>16</v>
      </c>
      <c r="CG14" s="30">
        <v>13.745898294287638</v>
      </c>
      <c r="CH14" s="33">
        <v>21</v>
      </c>
      <c r="CI14" s="34">
        <v>5.3316971858481992</v>
      </c>
      <c r="CJ14" s="33">
        <v>31</v>
      </c>
      <c r="CK14" s="34">
        <v>227.70448289099386</v>
      </c>
      <c r="CL14" s="33">
        <v>29</v>
      </c>
      <c r="CM14" s="34">
        <v>3.2810444220604302</v>
      </c>
      <c r="CN14" s="33">
        <v>57</v>
      </c>
      <c r="CO14" s="34">
        <v>2.1982997627804881</v>
      </c>
      <c r="CP14" s="33">
        <v>19</v>
      </c>
      <c r="CQ14" s="40">
        <v>11268.692307692309</v>
      </c>
      <c r="CR14" s="33">
        <v>12</v>
      </c>
      <c r="CS14" s="40">
        <v>1808.5555555555557</v>
      </c>
      <c r="CT14" s="33">
        <v>5</v>
      </c>
      <c r="CU14" s="34">
        <v>7.5088912098188993</v>
      </c>
      <c r="CV14" s="33">
        <v>58</v>
      </c>
      <c r="CW14" s="37">
        <v>687.66666666666663</v>
      </c>
      <c r="CX14" s="33">
        <v>58</v>
      </c>
      <c r="CY14" s="34">
        <v>2.1104727656907745</v>
      </c>
      <c r="CZ14" s="33">
        <v>19</v>
      </c>
      <c r="DA14" s="34">
        <v>29.353624139061989</v>
      </c>
      <c r="DB14" s="33">
        <v>36</v>
      </c>
      <c r="DC14" s="34">
        <v>280.17199234860442</v>
      </c>
      <c r="DD14" s="33">
        <v>29</v>
      </c>
      <c r="DE14" s="34">
        <v>3.8445703636381534</v>
      </c>
      <c r="DF14" s="33">
        <v>38</v>
      </c>
      <c r="DG14" s="42">
        <v>0</v>
      </c>
      <c r="DH14" s="33">
        <v>55</v>
      </c>
      <c r="DI14" s="34">
        <v>9.773696293866843</v>
      </c>
      <c r="DJ14" s="33">
        <v>2</v>
      </c>
      <c r="DK14" s="34">
        <v>55.585106382978722</v>
      </c>
      <c r="DL14" s="33">
        <v>8</v>
      </c>
      <c r="DM14" s="34">
        <v>3.3898305084745763E-2</v>
      </c>
      <c r="DN14" s="33">
        <v>53</v>
      </c>
      <c r="DO14" s="34">
        <v>5.2631578947368418E-2</v>
      </c>
      <c r="DP14" s="33">
        <v>48</v>
      </c>
      <c r="DQ14" s="34">
        <v>100</v>
      </c>
      <c r="DR14" s="33">
        <v>5</v>
      </c>
      <c r="DS14" s="46">
        <v>100</v>
      </c>
      <c r="DT14" s="33">
        <v>1</v>
      </c>
      <c r="DU14" s="42">
        <v>3.5904255319148937</v>
      </c>
      <c r="DV14" s="33">
        <v>8</v>
      </c>
      <c r="DW14" s="32">
        <v>1.0103228640456841</v>
      </c>
      <c r="DX14" s="33">
        <v>20</v>
      </c>
      <c r="DY14" s="37">
        <v>0</v>
      </c>
      <c r="DZ14" s="33">
        <v>55</v>
      </c>
      <c r="EA14" s="37">
        <v>9.8000000000000007</v>
      </c>
      <c r="EB14" s="33">
        <v>11</v>
      </c>
      <c r="EC14" s="37">
        <v>2.6</v>
      </c>
      <c r="ED14" s="33">
        <v>13</v>
      </c>
      <c r="EE14" s="37">
        <v>118.1</v>
      </c>
      <c r="EF14" s="33">
        <v>25</v>
      </c>
      <c r="EG14" s="37">
        <v>106.1</v>
      </c>
      <c r="EH14" s="33">
        <v>37</v>
      </c>
      <c r="EI14" s="37">
        <v>44.4</v>
      </c>
      <c r="EJ14" s="33">
        <v>61</v>
      </c>
      <c r="EK14" s="37">
        <v>0</v>
      </c>
      <c r="EL14" s="33">
        <v>25</v>
      </c>
      <c r="EM14" s="34">
        <v>14.423076923076922</v>
      </c>
      <c r="EN14" s="33">
        <v>58</v>
      </c>
      <c r="EO14" s="34">
        <v>0.43965995255609763</v>
      </c>
      <c r="EP14" s="33">
        <v>41</v>
      </c>
      <c r="EQ14" s="34">
        <v>6.3914745341737182</v>
      </c>
      <c r="ER14" s="33">
        <v>55</v>
      </c>
      <c r="ES14" s="55" t="s">
        <v>199</v>
      </c>
      <c r="ET14" s="33" t="s">
        <v>199</v>
      </c>
      <c r="EU14" s="34">
        <v>2057.0409572775206</v>
      </c>
      <c r="EV14" s="33">
        <v>4</v>
      </c>
      <c r="EW14" s="37">
        <v>58.03</v>
      </c>
      <c r="EX14" s="33">
        <v>40</v>
      </c>
      <c r="EY14" s="34">
        <v>29.612082117979792</v>
      </c>
      <c r="EZ14" s="33">
        <v>15</v>
      </c>
      <c r="FA14" s="42">
        <v>1795.7156121936735</v>
      </c>
      <c r="FB14" s="33">
        <v>6</v>
      </c>
      <c r="FC14" s="42">
        <v>903.27152939323651</v>
      </c>
      <c r="FD14" s="33">
        <v>13</v>
      </c>
      <c r="FE14" s="34">
        <v>1.4627659574468084</v>
      </c>
      <c r="FF14" s="33">
        <v>30</v>
      </c>
      <c r="FG14" s="34">
        <v>3.3244680851063828</v>
      </c>
      <c r="FH14" s="33">
        <v>41</v>
      </c>
      <c r="FI14" s="34">
        <v>2.2967310954423015</v>
      </c>
      <c r="FJ14" s="33">
        <v>21</v>
      </c>
      <c r="FK14" s="44">
        <v>7.0903369960725895E-2</v>
      </c>
      <c r="FL14" s="33">
        <v>34</v>
      </c>
      <c r="FM14" s="34">
        <v>0.98431332661812909</v>
      </c>
      <c r="FN14" s="33">
        <v>34</v>
      </c>
      <c r="FO14" s="44">
        <v>0.40955636998369321</v>
      </c>
      <c r="FP14" s="33">
        <v>11</v>
      </c>
      <c r="FQ14" s="34">
        <v>0.65620888441208602</v>
      </c>
      <c r="FR14" s="33">
        <v>8</v>
      </c>
      <c r="FS14" s="44">
        <v>0.13354178902228156</v>
      </c>
      <c r="FT14" s="33">
        <v>14</v>
      </c>
      <c r="FU14" s="34">
        <v>0.65620888441208602</v>
      </c>
      <c r="FV14" s="33">
        <v>38</v>
      </c>
      <c r="FW14" s="34">
        <v>7.8745066129450327</v>
      </c>
      <c r="FX14" s="33">
        <v>30</v>
      </c>
      <c r="FY14" s="37">
        <v>51.1</v>
      </c>
      <c r="FZ14" s="33">
        <v>22</v>
      </c>
      <c r="GA14" s="38">
        <v>8.1761006289308167</v>
      </c>
      <c r="GB14" s="33">
        <v>24</v>
      </c>
      <c r="GC14" s="38">
        <v>40.124784119377722</v>
      </c>
      <c r="GD14" s="33">
        <v>21</v>
      </c>
      <c r="GE14" s="47">
        <v>32.482339778398256</v>
      </c>
      <c r="GF14" s="33">
        <v>33</v>
      </c>
      <c r="GG14" s="34">
        <v>337.2093404772607</v>
      </c>
      <c r="GH14" s="33">
        <v>57</v>
      </c>
      <c r="GI14" s="48">
        <v>303.50645217385596</v>
      </c>
      <c r="GJ14" s="33">
        <v>57</v>
      </c>
      <c r="GK14" s="48">
        <v>22.8</v>
      </c>
      <c r="GL14" s="33">
        <v>8</v>
      </c>
      <c r="GM14" s="48">
        <v>911.28536802958399</v>
      </c>
      <c r="GN14" s="33">
        <v>53</v>
      </c>
      <c r="GO14" s="48">
        <v>100</v>
      </c>
      <c r="GP14" s="33">
        <v>1</v>
      </c>
      <c r="GQ14" s="48">
        <v>100</v>
      </c>
      <c r="GR14" s="33">
        <v>1</v>
      </c>
      <c r="GS14" s="48">
        <v>99.8</v>
      </c>
      <c r="GT14" s="33">
        <v>30</v>
      </c>
      <c r="GU14" s="48">
        <v>89.4</v>
      </c>
      <c r="GV14" s="33">
        <v>40</v>
      </c>
      <c r="GW14" s="48">
        <v>55</v>
      </c>
      <c r="GX14" s="33">
        <v>61</v>
      </c>
      <c r="GY14" s="48">
        <v>69</v>
      </c>
      <c r="GZ14" s="33">
        <v>15</v>
      </c>
      <c r="HA14" s="48">
        <v>8.0939020977111529</v>
      </c>
      <c r="HB14" s="33">
        <v>8</v>
      </c>
      <c r="HC14" s="48">
        <v>2.2428571428571429</v>
      </c>
      <c r="HD14" s="33">
        <v>23</v>
      </c>
      <c r="HE14" s="48">
        <v>7.7136791519048691</v>
      </c>
      <c r="HF14" s="33">
        <v>7</v>
      </c>
      <c r="HG14" s="48">
        <v>64.484396444559408</v>
      </c>
      <c r="HH14" s="33">
        <v>24</v>
      </c>
      <c r="HI14" s="48">
        <v>45.50152404513404</v>
      </c>
      <c r="HJ14" s="33">
        <v>24</v>
      </c>
      <c r="HK14" s="48">
        <v>1.27</v>
      </c>
      <c r="HL14" s="33">
        <v>26</v>
      </c>
      <c r="HM14" s="48">
        <v>32.6</v>
      </c>
      <c r="HN14" s="33">
        <v>14</v>
      </c>
      <c r="HO14" s="48">
        <v>59.722200000000001</v>
      </c>
      <c r="HP14" s="33">
        <v>47</v>
      </c>
      <c r="HQ14" s="48">
        <v>5.08499294156079</v>
      </c>
      <c r="HR14" s="33">
        <v>60</v>
      </c>
      <c r="HS14" s="48">
        <v>1.413779074154885</v>
      </c>
      <c r="HT14" s="33">
        <v>40</v>
      </c>
      <c r="HU14" s="48">
        <v>1.2446313910644036</v>
      </c>
      <c r="HV14" s="33">
        <v>11</v>
      </c>
      <c r="HW14" s="48">
        <v>2.0604958970539502</v>
      </c>
      <c r="HX14" s="33">
        <v>40</v>
      </c>
      <c r="HY14" s="48">
        <v>7.6546766366669843</v>
      </c>
      <c r="HZ14" s="33">
        <v>12</v>
      </c>
      <c r="IA14" s="48" t="s">
        <v>199</v>
      </c>
      <c r="IB14" s="33" t="s">
        <v>199</v>
      </c>
      <c r="IC14" s="48">
        <v>1603.8774094202897</v>
      </c>
      <c r="ID14" s="33">
        <v>24</v>
      </c>
      <c r="IE14" s="48">
        <v>50.75808203267264</v>
      </c>
      <c r="IF14" s="33">
        <v>8</v>
      </c>
      <c r="IG14" s="48">
        <v>52.545099596103434</v>
      </c>
      <c r="IH14" s="33">
        <v>3</v>
      </c>
      <c r="II14" s="48">
        <v>24.153640017865115</v>
      </c>
      <c r="IJ14" s="33">
        <v>32</v>
      </c>
      <c r="IK14" s="48">
        <v>31.7</v>
      </c>
      <c r="IL14" s="33">
        <v>31</v>
      </c>
      <c r="IM14" s="48">
        <v>62.822580645161288</v>
      </c>
      <c r="IN14" s="33">
        <v>17</v>
      </c>
      <c r="IO14" s="48">
        <v>269</v>
      </c>
      <c r="IP14" s="33">
        <v>21</v>
      </c>
      <c r="IQ14" s="48">
        <v>22.537543350799428</v>
      </c>
      <c r="IR14" s="33">
        <v>18</v>
      </c>
      <c r="IS14" s="48">
        <v>21.917376739363672</v>
      </c>
      <c r="IT14" s="33">
        <v>6</v>
      </c>
      <c r="IU14" s="48">
        <v>60.553633217993074</v>
      </c>
      <c r="IV14" s="33">
        <v>50</v>
      </c>
      <c r="IW14" s="48">
        <v>99.431844642108686</v>
      </c>
      <c r="IX14" s="33">
        <v>35</v>
      </c>
      <c r="IY14" s="48">
        <v>3376.9230769230767</v>
      </c>
      <c r="IZ14" s="33">
        <v>60</v>
      </c>
      <c r="JA14" s="48">
        <v>3.4596068186059341</v>
      </c>
      <c r="JB14" s="33">
        <v>60</v>
      </c>
      <c r="JC14" s="48">
        <v>16.600000000000001</v>
      </c>
      <c r="JD14" s="33">
        <v>10</v>
      </c>
      <c r="JE14" s="48">
        <v>168.85553470919325</v>
      </c>
      <c r="JF14" s="33">
        <v>9</v>
      </c>
      <c r="JG14" s="48">
        <v>2.8148925078159647E-2</v>
      </c>
      <c r="JH14" s="33">
        <v>30</v>
      </c>
      <c r="JI14" s="48">
        <v>71.05263157894737</v>
      </c>
      <c r="JJ14" s="33">
        <v>17</v>
      </c>
      <c r="JK14" s="48">
        <v>509.84149274397026</v>
      </c>
      <c r="JL14" s="33">
        <v>49</v>
      </c>
      <c r="JM14" s="48">
        <v>1.5093485695562245</v>
      </c>
      <c r="JN14" s="33">
        <v>61</v>
      </c>
      <c r="JO14" s="48">
        <v>408.73723252352812</v>
      </c>
      <c r="JP14" s="33">
        <v>51</v>
      </c>
      <c r="JQ14" s="48">
        <v>3250</v>
      </c>
      <c r="JR14" s="33">
        <v>18</v>
      </c>
      <c r="JS14" s="48">
        <v>53847</v>
      </c>
      <c r="JT14" s="33">
        <v>2</v>
      </c>
      <c r="JU14" s="48">
        <v>2.2057886751425952</v>
      </c>
      <c r="JV14" s="33">
        <v>52</v>
      </c>
      <c r="JW14" s="48">
        <v>61.097096706697208</v>
      </c>
      <c r="JX14" s="33">
        <v>49</v>
      </c>
      <c r="JY14" s="48">
        <v>74.103452153379052</v>
      </c>
      <c r="JZ14" s="33">
        <v>60</v>
      </c>
      <c r="KA14" s="48">
        <v>13.537898532055506</v>
      </c>
      <c r="KB14" s="33">
        <v>37</v>
      </c>
      <c r="KC14" s="48">
        <v>75.857277994560718</v>
      </c>
      <c r="KD14" s="33">
        <v>24</v>
      </c>
      <c r="KE14" s="48">
        <v>40</v>
      </c>
      <c r="KF14" s="33">
        <v>23</v>
      </c>
      <c r="KG14" s="48">
        <v>921481176</v>
      </c>
      <c r="KH14" s="33">
        <v>21</v>
      </c>
      <c r="KI14" s="48">
        <v>482699896.75999999</v>
      </c>
      <c r="KJ14" s="33">
        <v>54</v>
      </c>
      <c r="KK14" s="49">
        <v>59.49189746079972</v>
      </c>
      <c r="KL14" s="33">
        <v>11</v>
      </c>
      <c r="KM14" s="50">
        <v>37800</v>
      </c>
      <c r="KN14" s="33">
        <v>52</v>
      </c>
      <c r="KO14" s="48">
        <v>71</v>
      </c>
      <c r="KP14" s="33">
        <v>23</v>
      </c>
      <c r="KQ14" s="51">
        <v>-3.1169922009574087</v>
      </c>
      <c r="KR14" s="33">
        <v>55</v>
      </c>
      <c r="KS14" s="48">
        <v>0.97964142720263359</v>
      </c>
      <c r="KT14" s="33">
        <v>42</v>
      </c>
      <c r="KU14" s="48">
        <v>0.78600000000000003</v>
      </c>
      <c r="KV14" s="33">
        <v>25</v>
      </c>
      <c r="KW14" s="48">
        <v>93.4</v>
      </c>
      <c r="KX14" s="33">
        <v>34</v>
      </c>
      <c r="KY14" s="51">
        <v>8</v>
      </c>
      <c r="KZ14" s="33">
        <v>43</v>
      </c>
      <c r="LA14" s="48">
        <v>6.3</v>
      </c>
      <c r="LB14" s="33">
        <v>12</v>
      </c>
      <c r="LC14" s="48">
        <v>420.20144956542566</v>
      </c>
      <c r="LD14" s="33">
        <v>36</v>
      </c>
      <c r="LE14" s="48">
        <v>50.7</v>
      </c>
      <c r="LF14" s="33">
        <v>17</v>
      </c>
      <c r="LG14" s="48">
        <v>44.7</v>
      </c>
      <c r="LH14" s="33">
        <v>5</v>
      </c>
      <c r="LI14" s="48" t="s">
        <v>199</v>
      </c>
      <c r="LJ14" s="33" t="s">
        <v>199</v>
      </c>
      <c r="LK14" s="48" t="s">
        <v>199</v>
      </c>
      <c r="LL14" s="33" t="s">
        <v>199</v>
      </c>
      <c r="LM14" s="48" t="s">
        <v>199</v>
      </c>
      <c r="LN14" s="33" t="s">
        <v>199</v>
      </c>
      <c r="LO14" s="48">
        <v>12.303916582726613</v>
      </c>
      <c r="LP14" s="33">
        <v>3</v>
      </c>
      <c r="LQ14" s="48">
        <v>29.9</v>
      </c>
      <c r="LR14" s="33">
        <v>33</v>
      </c>
      <c r="LS14" s="48">
        <v>13.184613184613184</v>
      </c>
      <c r="LT14" s="33">
        <v>57</v>
      </c>
      <c r="LU14" s="48">
        <v>75.900861311302521</v>
      </c>
      <c r="LV14" s="33">
        <v>15</v>
      </c>
      <c r="LW14" s="48">
        <v>83.521377672209027</v>
      </c>
      <c r="LX14" s="33">
        <v>55</v>
      </c>
      <c r="LY14" s="48">
        <v>77.282998803668747</v>
      </c>
      <c r="LZ14" s="33">
        <v>35</v>
      </c>
      <c r="MA14" s="48">
        <v>77.571280156989502</v>
      </c>
      <c r="MB14" s="33">
        <v>31</v>
      </c>
      <c r="MC14" s="48">
        <v>81.312569521690776</v>
      </c>
      <c r="MD14" s="33">
        <v>29</v>
      </c>
      <c r="ME14" s="48">
        <v>81.535583860336686</v>
      </c>
      <c r="MF14" s="33">
        <v>34</v>
      </c>
      <c r="MG14" s="48">
        <v>78.175832687838891</v>
      </c>
      <c r="MH14" s="33">
        <v>45</v>
      </c>
      <c r="MI14" s="48">
        <v>72.823779193205937</v>
      </c>
      <c r="MJ14" s="33">
        <v>41</v>
      </c>
      <c r="MK14" s="48">
        <v>58.188892819243009</v>
      </c>
      <c r="ML14" s="33">
        <v>50</v>
      </c>
      <c r="MM14" s="48">
        <v>35.762802411661454</v>
      </c>
      <c r="MN14" s="33">
        <v>54</v>
      </c>
      <c r="MO14" s="48">
        <v>10.524554318481002</v>
      </c>
      <c r="MP14" s="33">
        <v>54</v>
      </c>
      <c r="MQ14" s="48">
        <v>1.28</v>
      </c>
      <c r="MR14" s="33">
        <v>41</v>
      </c>
      <c r="MS14" s="48">
        <v>11.096492235408375</v>
      </c>
      <c r="MT14" s="33">
        <v>44</v>
      </c>
      <c r="MU14" s="48">
        <v>0.53191489361702127</v>
      </c>
      <c r="MV14" s="52">
        <v>22</v>
      </c>
    </row>
    <row r="15" spans="1:360" s="54" customFormat="1" ht="11.15" customHeight="1" x14ac:dyDescent="0.2">
      <c r="A15" s="162"/>
      <c r="B15" s="53" t="s">
        <v>209</v>
      </c>
      <c r="C15" s="30">
        <v>101.90293465520975</v>
      </c>
      <c r="D15" s="31">
        <v>28</v>
      </c>
      <c r="E15" s="32">
        <v>1248.2176318205911</v>
      </c>
      <c r="F15" s="33">
        <v>39</v>
      </c>
      <c r="G15" s="34">
        <v>290.03142940328922</v>
      </c>
      <c r="H15" s="33">
        <v>36</v>
      </c>
      <c r="I15" s="35">
        <v>351515</v>
      </c>
      <c r="J15" s="33">
        <v>2</v>
      </c>
      <c r="K15" s="34">
        <v>237.22627737226276</v>
      </c>
      <c r="L15" s="33">
        <v>22</v>
      </c>
      <c r="M15" s="36">
        <v>87.895377128953768</v>
      </c>
      <c r="N15" s="33">
        <v>61</v>
      </c>
      <c r="O15" s="36">
        <v>131.99513381995135</v>
      </c>
      <c r="P15" s="33">
        <v>13</v>
      </c>
      <c r="Q15" s="37">
        <v>30.7</v>
      </c>
      <c r="R15" s="33">
        <v>54</v>
      </c>
      <c r="S15" s="30">
        <v>1.7</v>
      </c>
      <c r="T15" s="33">
        <v>4</v>
      </c>
      <c r="U15" s="34">
        <v>40.773707042999213</v>
      </c>
      <c r="V15" s="33">
        <v>51</v>
      </c>
      <c r="W15" s="30">
        <v>12.505934869854086</v>
      </c>
      <c r="X15" s="33">
        <v>36</v>
      </c>
      <c r="Y15" s="37">
        <v>80.613076347179359</v>
      </c>
      <c r="Z15" s="33">
        <v>20</v>
      </c>
      <c r="AA15" s="37">
        <v>18.375377696577893</v>
      </c>
      <c r="AB15" s="33">
        <v>10</v>
      </c>
      <c r="AC15" s="38">
        <v>31.921640476358252</v>
      </c>
      <c r="AD15" s="33">
        <v>56</v>
      </c>
      <c r="AE15" s="38">
        <v>0.38167938931297707</v>
      </c>
      <c r="AF15" s="33">
        <v>31</v>
      </c>
      <c r="AG15" s="38">
        <v>0.82009226037929261</v>
      </c>
      <c r="AH15" s="33">
        <v>62</v>
      </c>
      <c r="AI15" s="35">
        <v>18798</v>
      </c>
      <c r="AJ15" s="33">
        <v>45</v>
      </c>
      <c r="AK15" s="37">
        <v>33.644859813084111</v>
      </c>
      <c r="AL15" s="33">
        <v>56</v>
      </c>
      <c r="AM15" s="39">
        <v>132</v>
      </c>
      <c r="AN15" s="33">
        <v>44</v>
      </c>
      <c r="AO15" s="40">
        <v>1</v>
      </c>
      <c r="AP15" s="33">
        <v>38</v>
      </c>
      <c r="AQ15" s="34">
        <v>12.970219435736677</v>
      </c>
      <c r="AR15" s="33">
        <v>57</v>
      </c>
      <c r="AS15" s="41">
        <v>82.763056341651662</v>
      </c>
      <c r="AT15" s="33">
        <v>7</v>
      </c>
      <c r="AU15" s="34">
        <v>86.915887850467286</v>
      </c>
      <c r="AV15" s="33">
        <v>47</v>
      </c>
      <c r="AW15" s="34">
        <v>89.719626168224295</v>
      </c>
      <c r="AX15" s="33">
        <v>37</v>
      </c>
      <c r="AY15" s="34">
        <v>8.2670655853869768</v>
      </c>
      <c r="AZ15" s="33">
        <v>3</v>
      </c>
      <c r="BA15" s="42">
        <v>40.372670807453417</v>
      </c>
      <c r="BB15" s="33">
        <v>36</v>
      </c>
      <c r="BC15" s="42">
        <v>6.3291139240506329</v>
      </c>
      <c r="BD15" s="33">
        <v>46</v>
      </c>
      <c r="BE15" s="42">
        <v>2.004874597059517</v>
      </c>
      <c r="BF15" s="33">
        <v>29</v>
      </c>
      <c r="BG15" s="42">
        <v>100.21834061135371</v>
      </c>
      <c r="BH15" s="33">
        <v>16</v>
      </c>
      <c r="BI15" s="37">
        <v>94.8</v>
      </c>
      <c r="BJ15" s="33">
        <v>52</v>
      </c>
      <c r="BK15" s="37">
        <v>91.1</v>
      </c>
      <c r="BL15" s="33">
        <v>55</v>
      </c>
      <c r="BM15" s="43">
        <v>80</v>
      </c>
      <c r="BN15" s="33">
        <v>10</v>
      </c>
      <c r="BO15" s="37">
        <v>70.5</v>
      </c>
      <c r="BP15" s="33">
        <v>20</v>
      </c>
      <c r="BQ15" s="44">
        <v>0.10898418187236678</v>
      </c>
      <c r="BR15" s="33">
        <v>4</v>
      </c>
      <c r="BS15" s="44">
        <v>1.3623022734045847E-2</v>
      </c>
      <c r="BT15" s="33">
        <v>62</v>
      </c>
      <c r="BU15" s="34">
        <v>0.37700353114198476</v>
      </c>
      <c r="BV15" s="33">
        <v>30</v>
      </c>
      <c r="BW15" s="45">
        <v>101095.55304202881</v>
      </c>
      <c r="BX15" s="33">
        <v>30</v>
      </c>
      <c r="BY15" s="35">
        <v>177476.78356164382</v>
      </c>
      <c r="BZ15" s="33">
        <v>46</v>
      </c>
      <c r="CA15" s="35">
        <v>282987.59238900634</v>
      </c>
      <c r="CB15" s="33">
        <v>18</v>
      </c>
      <c r="CC15" s="34">
        <v>24.745129290209118</v>
      </c>
      <c r="CD15" s="33">
        <v>1</v>
      </c>
      <c r="CE15" s="34">
        <v>1.9785111703443159</v>
      </c>
      <c r="CF15" s="33">
        <v>51</v>
      </c>
      <c r="CG15" s="30">
        <v>19.2</v>
      </c>
      <c r="CH15" s="33">
        <v>42</v>
      </c>
      <c r="CI15" s="34">
        <v>8.0551843584594369</v>
      </c>
      <c r="CJ15" s="33">
        <v>57</v>
      </c>
      <c r="CK15" s="34">
        <v>314.6673037155378</v>
      </c>
      <c r="CL15" s="33">
        <v>51</v>
      </c>
      <c r="CM15" s="34">
        <v>1.4930832916514247</v>
      </c>
      <c r="CN15" s="33">
        <v>23</v>
      </c>
      <c r="CO15" s="34">
        <v>3.6953811468372759</v>
      </c>
      <c r="CP15" s="33">
        <v>58</v>
      </c>
      <c r="CQ15" s="40">
        <v>11927.727272727272</v>
      </c>
      <c r="CR15" s="33">
        <v>15</v>
      </c>
      <c r="CS15" s="40">
        <v>2301.8421052631579</v>
      </c>
      <c r="CT15" s="33">
        <v>20</v>
      </c>
      <c r="CU15" s="34">
        <v>0</v>
      </c>
      <c r="CV15" s="33">
        <v>1</v>
      </c>
      <c r="CW15" s="37">
        <v>294.71428571428572</v>
      </c>
      <c r="CX15" s="33">
        <v>7</v>
      </c>
      <c r="CY15" s="34">
        <v>1.821438436443177</v>
      </c>
      <c r="CZ15" s="33">
        <v>22</v>
      </c>
      <c r="DA15" s="34">
        <v>41.194315408235575</v>
      </c>
      <c r="DB15" s="33">
        <v>16</v>
      </c>
      <c r="DC15" s="34">
        <v>375.82212898746559</v>
      </c>
      <c r="DD15" s="33">
        <v>11</v>
      </c>
      <c r="DE15" s="34">
        <v>4.5288314383617889</v>
      </c>
      <c r="DF15" s="33">
        <v>24</v>
      </c>
      <c r="DG15" s="42">
        <v>2.6769545705062594</v>
      </c>
      <c r="DH15" s="33">
        <v>9</v>
      </c>
      <c r="DI15" s="34">
        <v>24.013857176600268</v>
      </c>
      <c r="DJ15" s="33">
        <v>38</v>
      </c>
      <c r="DK15" s="34">
        <v>76.622742801366527</v>
      </c>
      <c r="DL15" s="33">
        <v>37</v>
      </c>
      <c r="DM15" s="34">
        <v>1</v>
      </c>
      <c r="DN15" s="33">
        <v>3</v>
      </c>
      <c r="DO15" s="34">
        <v>1.0666666666666667</v>
      </c>
      <c r="DP15" s="33">
        <v>3</v>
      </c>
      <c r="DQ15" s="34">
        <v>0</v>
      </c>
      <c r="DR15" s="33">
        <v>53</v>
      </c>
      <c r="DS15" s="46">
        <v>100</v>
      </c>
      <c r="DT15" s="33">
        <v>1</v>
      </c>
      <c r="DU15" s="42">
        <v>6.1818773385391248</v>
      </c>
      <c r="DV15" s="33">
        <v>1</v>
      </c>
      <c r="DW15" s="32">
        <v>3.5547538200339561</v>
      </c>
      <c r="DX15" s="33">
        <v>41</v>
      </c>
      <c r="DY15" s="37">
        <v>2923</v>
      </c>
      <c r="DZ15" s="33">
        <v>34</v>
      </c>
      <c r="EA15" s="37" t="s">
        <v>199</v>
      </c>
      <c r="EB15" s="33" t="s">
        <v>199</v>
      </c>
      <c r="EC15" s="37" t="s">
        <v>199</v>
      </c>
      <c r="ED15" s="33" t="s">
        <v>199</v>
      </c>
      <c r="EE15" s="37">
        <v>128.4</v>
      </c>
      <c r="EF15" s="33">
        <v>5</v>
      </c>
      <c r="EG15" s="37">
        <v>134.19999999999999</v>
      </c>
      <c r="EH15" s="33">
        <v>2</v>
      </c>
      <c r="EI15" s="37">
        <v>100</v>
      </c>
      <c r="EJ15" s="33">
        <v>1</v>
      </c>
      <c r="EK15" s="37">
        <v>0</v>
      </c>
      <c r="EL15" s="33">
        <v>25</v>
      </c>
      <c r="EM15" s="34">
        <v>37.5</v>
      </c>
      <c r="EN15" s="33">
        <v>34</v>
      </c>
      <c r="EO15" s="34">
        <v>0.75773977051309815</v>
      </c>
      <c r="EP15" s="33">
        <v>32</v>
      </c>
      <c r="EQ15" s="34">
        <v>36.293122111817013</v>
      </c>
      <c r="ER15" s="33">
        <v>13</v>
      </c>
      <c r="ES15" s="34" t="s">
        <v>199</v>
      </c>
      <c r="ET15" s="33" t="s">
        <v>199</v>
      </c>
      <c r="EU15" s="34">
        <v>3668.8751857022344</v>
      </c>
      <c r="EV15" s="33">
        <v>1</v>
      </c>
      <c r="EW15" s="37" t="s">
        <v>199</v>
      </c>
      <c r="EX15" s="33" t="s">
        <v>199</v>
      </c>
      <c r="EY15" s="34" t="s">
        <v>199</v>
      </c>
      <c r="EZ15" s="33" t="s">
        <v>199</v>
      </c>
      <c r="FA15" s="42">
        <v>638.66637800389685</v>
      </c>
      <c r="FB15" s="33">
        <v>26</v>
      </c>
      <c r="FC15" s="42">
        <v>842.47224731431641</v>
      </c>
      <c r="FD15" s="33">
        <v>17</v>
      </c>
      <c r="FE15" s="34">
        <v>4.555067512607776</v>
      </c>
      <c r="FF15" s="33">
        <v>6</v>
      </c>
      <c r="FG15" s="34">
        <v>0</v>
      </c>
      <c r="FH15" s="33">
        <v>46</v>
      </c>
      <c r="FI15" s="34">
        <v>2.2396249374771373</v>
      </c>
      <c r="FJ15" s="33">
        <v>23</v>
      </c>
      <c r="FK15" s="44">
        <v>0.13712103679703772</v>
      </c>
      <c r="FL15" s="33">
        <v>8</v>
      </c>
      <c r="FM15" s="34">
        <v>2.2396249374771373</v>
      </c>
      <c r="FN15" s="33">
        <v>6</v>
      </c>
      <c r="FO15" s="44">
        <v>0.85730976252510249</v>
      </c>
      <c r="FP15" s="33">
        <v>2</v>
      </c>
      <c r="FQ15" s="34">
        <v>0.74654164582571236</v>
      </c>
      <c r="FR15" s="33">
        <v>7</v>
      </c>
      <c r="FS15" s="44">
        <v>0.29417473553762197</v>
      </c>
      <c r="FT15" s="33">
        <v>2</v>
      </c>
      <c r="FU15" s="34">
        <v>1.4930832916514247</v>
      </c>
      <c r="FV15" s="33">
        <v>12</v>
      </c>
      <c r="FW15" s="34">
        <v>5.9126098349396417</v>
      </c>
      <c r="FX15" s="33">
        <v>37</v>
      </c>
      <c r="FY15" s="37">
        <v>40.6</v>
      </c>
      <c r="FZ15" s="33">
        <v>47</v>
      </c>
      <c r="GA15" s="38">
        <v>3.2822757111597372</v>
      </c>
      <c r="GB15" s="33">
        <v>53</v>
      </c>
      <c r="GC15" s="38">
        <v>38.542738462711021</v>
      </c>
      <c r="GD15" s="33">
        <v>22</v>
      </c>
      <c r="GE15" s="47">
        <v>44.792498749542744</v>
      </c>
      <c r="GF15" s="33">
        <v>46</v>
      </c>
      <c r="GG15" s="34">
        <v>335.21212980866136</v>
      </c>
      <c r="GH15" s="33">
        <v>55</v>
      </c>
      <c r="GI15" s="48">
        <v>299.33333831027767</v>
      </c>
      <c r="GJ15" s="33">
        <v>54</v>
      </c>
      <c r="GK15" s="48">
        <v>19.100000000000001</v>
      </c>
      <c r="GL15" s="33">
        <v>22</v>
      </c>
      <c r="GM15" s="48">
        <v>816.37908280302452</v>
      </c>
      <c r="GN15" s="33">
        <v>37</v>
      </c>
      <c r="GO15" s="48">
        <v>100</v>
      </c>
      <c r="GP15" s="33">
        <v>1</v>
      </c>
      <c r="GQ15" s="48">
        <v>100</v>
      </c>
      <c r="GR15" s="33">
        <v>1</v>
      </c>
      <c r="GS15" s="48">
        <v>99.4</v>
      </c>
      <c r="GT15" s="33">
        <v>38</v>
      </c>
      <c r="GU15" s="48">
        <v>87.7</v>
      </c>
      <c r="GV15" s="33">
        <v>48</v>
      </c>
      <c r="GW15" s="48">
        <v>80.849999999999994</v>
      </c>
      <c r="GX15" s="33">
        <v>44</v>
      </c>
      <c r="GY15" s="48">
        <v>74.7</v>
      </c>
      <c r="GZ15" s="33">
        <v>14</v>
      </c>
      <c r="HA15" s="48">
        <v>5.9022140924507447</v>
      </c>
      <c r="HB15" s="33">
        <v>15</v>
      </c>
      <c r="HC15" s="48">
        <v>1.5576923076923077</v>
      </c>
      <c r="HD15" s="33">
        <v>15</v>
      </c>
      <c r="HE15" s="48">
        <v>0</v>
      </c>
      <c r="HF15" s="33">
        <v>27</v>
      </c>
      <c r="HG15" s="48">
        <v>56.979916104202211</v>
      </c>
      <c r="HH15" s="33">
        <v>48</v>
      </c>
      <c r="HI15" s="48">
        <v>46.442355786817565</v>
      </c>
      <c r="HJ15" s="33">
        <v>21</v>
      </c>
      <c r="HK15" s="48">
        <v>1.55</v>
      </c>
      <c r="HL15" s="33">
        <v>11</v>
      </c>
      <c r="HM15" s="48">
        <v>26.3</v>
      </c>
      <c r="HN15" s="33">
        <v>37</v>
      </c>
      <c r="HO15" s="48">
        <v>62.731810000000003</v>
      </c>
      <c r="HP15" s="33">
        <v>18</v>
      </c>
      <c r="HQ15" s="48">
        <v>3.894984816160886</v>
      </c>
      <c r="HR15" s="33">
        <v>31</v>
      </c>
      <c r="HS15" s="48">
        <v>4.4407208606132089</v>
      </c>
      <c r="HT15" s="33">
        <v>1</v>
      </c>
      <c r="HU15" s="48">
        <v>1.4147524094631618</v>
      </c>
      <c r="HV15" s="33">
        <v>3</v>
      </c>
      <c r="HW15" s="48">
        <v>3.0309590820523926</v>
      </c>
      <c r="HX15" s="33">
        <v>16</v>
      </c>
      <c r="HY15" s="48">
        <v>7.1108091764899104</v>
      </c>
      <c r="HZ15" s="33">
        <v>21</v>
      </c>
      <c r="IA15" s="48" t="s">
        <v>199</v>
      </c>
      <c r="IB15" s="33" t="s">
        <v>199</v>
      </c>
      <c r="IC15" s="48">
        <v>683.62918918918911</v>
      </c>
      <c r="ID15" s="33">
        <v>53</v>
      </c>
      <c r="IE15" s="48" t="s">
        <v>199</v>
      </c>
      <c r="IF15" s="33" t="s">
        <v>199</v>
      </c>
      <c r="IG15" s="48" t="s">
        <v>199</v>
      </c>
      <c r="IH15" s="33" t="s">
        <v>199</v>
      </c>
      <c r="II15" s="48">
        <v>52.068824252355597</v>
      </c>
      <c r="IJ15" s="33">
        <v>18</v>
      </c>
      <c r="IK15" s="48">
        <v>36</v>
      </c>
      <c r="IL15" s="33">
        <v>25</v>
      </c>
      <c r="IM15" s="48">
        <v>57.569939659901259</v>
      </c>
      <c r="IN15" s="33">
        <v>25</v>
      </c>
      <c r="IO15" s="48">
        <v>313</v>
      </c>
      <c r="IP15" s="33">
        <v>16</v>
      </c>
      <c r="IQ15" s="48">
        <v>9.1895543892916063</v>
      </c>
      <c r="IR15" s="33">
        <v>52</v>
      </c>
      <c r="IS15" s="48">
        <v>15.852811849109003</v>
      </c>
      <c r="IT15" s="33">
        <v>25</v>
      </c>
      <c r="IU15" s="48">
        <v>91.935483870967744</v>
      </c>
      <c r="IV15" s="33">
        <v>41</v>
      </c>
      <c r="IW15" s="48">
        <v>92.717669359736462</v>
      </c>
      <c r="IX15" s="33">
        <v>53</v>
      </c>
      <c r="IY15" s="48">
        <v>4642.7619301519599</v>
      </c>
      <c r="IZ15" s="33">
        <v>45</v>
      </c>
      <c r="JA15" s="48">
        <v>17.260261365727956</v>
      </c>
      <c r="JB15" s="33">
        <v>27</v>
      </c>
      <c r="JC15" s="48">
        <v>12.4</v>
      </c>
      <c r="JD15" s="33">
        <v>21</v>
      </c>
      <c r="JE15" s="48">
        <v>98.80913000330797</v>
      </c>
      <c r="JF15" s="33">
        <v>21</v>
      </c>
      <c r="JG15" s="48">
        <v>0.10043310664715568</v>
      </c>
      <c r="JH15" s="33">
        <v>8</v>
      </c>
      <c r="JI15" s="48">
        <v>76.328502415458928</v>
      </c>
      <c r="JJ15" s="33">
        <v>11</v>
      </c>
      <c r="JK15" s="48">
        <v>363.11039111316825</v>
      </c>
      <c r="JL15" s="33">
        <v>41</v>
      </c>
      <c r="JM15" s="48">
        <v>1.4548226058458138</v>
      </c>
      <c r="JN15" s="33">
        <v>54</v>
      </c>
      <c r="JO15" s="48">
        <v>1385.1926839327771</v>
      </c>
      <c r="JP15" s="33">
        <v>26</v>
      </c>
      <c r="JQ15" s="48">
        <v>700</v>
      </c>
      <c r="JR15" s="33">
        <v>31</v>
      </c>
      <c r="JS15" s="48">
        <v>33600</v>
      </c>
      <c r="JT15" s="33">
        <v>6</v>
      </c>
      <c r="JU15" s="48">
        <v>5.9771443033314924</v>
      </c>
      <c r="JV15" s="33">
        <v>21</v>
      </c>
      <c r="JW15" s="48">
        <v>44.206281343678285</v>
      </c>
      <c r="JX15" s="33">
        <v>60</v>
      </c>
      <c r="JY15" s="48">
        <v>85.54493189392511</v>
      </c>
      <c r="JZ15" s="33">
        <v>49</v>
      </c>
      <c r="KA15" s="48">
        <v>21.843417929972226</v>
      </c>
      <c r="KB15" s="33">
        <v>21</v>
      </c>
      <c r="KC15" s="48">
        <v>66.173224835581308</v>
      </c>
      <c r="KD15" s="33">
        <v>43</v>
      </c>
      <c r="KE15" s="48">
        <v>20</v>
      </c>
      <c r="KF15" s="33">
        <v>62</v>
      </c>
      <c r="KG15" s="48">
        <v>336709442</v>
      </c>
      <c r="KH15" s="33">
        <v>41</v>
      </c>
      <c r="KI15" s="48">
        <v>856223512.34000003</v>
      </c>
      <c r="KJ15" s="33">
        <v>40</v>
      </c>
      <c r="KK15" s="49">
        <v>207.2586244223634</v>
      </c>
      <c r="KL15" s="33">
        <v>1</v>
      </c>
      <c r="KM15" s="50">
        <v>46300</v>
      </c>
      <c r="KN15" s="33">
        <v>45</v>
      </c>
      <c r="KO15" s="48">
        <v>50</v>
      </c>
      <c r="KP15" s="33">
        <v>55</v>
      </c>
      <c r="KQ15" s="51">
        <v>1.1571395510298543</v>
      </c>
      <c r="KR15" s="33">
        <v>24</v>
      </c>
      <c r="KS15" s="48">
        <v>1.1003158653046901</v>
      </c>
      <c r="KT15" s="33">
        <v>4</v>
      </c>
      <c r="KU15" s="48">
        <v>0.79</v>
      </c>
      <c r="KV15" s="33">
        <v>24</v>
      </c>
      <c r="KW15" s="48">
        <v>98.1</v>
      </c>
      <c r="KX15" s="33">
        <v>57</v>
      </c>
      <c r="KY15" s="51">
        <v>9.3000000000000007</v>
      </c>
      <c r="KZ15" s="33">
        <v>54</v>
      </c>
      <c r="LA15" s="48">
        <v>2.5</v>
      </c>
      <c r="LB15" s="33">
        <v>51</v>
      </c>
      <c r="LC15" s="48">
        <v>547.53968988660029</v>
      </c>
      <c r="LD15" s="33">
        <v>57</v>
      </c>
      <c r="LE15" s="48">
        <v>47.4</v>
      </c>
      <c r="LF15" s="33">
        <v>28</v>
      </c>
      <c r="LG15" s="48">
        <v>55.9</v>
      </c>
      <c r="LH15" s="33">
        <v>49</v>
      </c>
      <c r="LI15" s="48" t="s">
        <v>199</v>
      </c>
      <c r="LJ15" s="33" t="s">
        <v>199</v>
      </c>
      <c r="LK15" s="48" t="s">
        <v>199</v>
      </c>
      <c r="LL15" s="33" t="s">
        <v>199</v>
      </c>
      <c r="LM15" s="48">
        <v>128.1</v>
      </c>
      <c r="LN15" s="33">
        <v>40</v>
      </c>
      <c r="LO15" s="48">
        <v>7.7005770766922232</v>
      </c>
      <c r="LP15" s="33">
        <v>40</v>
      </c>
      <c r="LQ15" s="48">
        <v>34.799999999999997</v>
      </c>
      <c r="LR15" s="33">
        <v>16</v>
      </c>
      <c r="LS15" s="48">
        <v>15.376833586241782</v>
      </c>
      <c r="LT15" s="33">
        <v>35</v>
      </c>
      <c r="LU15" s="48">
        <v>72.676295666949869</v>
      </c>
      <c r="LV15" s="33">
        <v>43</v>
      </c>
      <c r="LW15" s="48">
        <v>84.661290322580641</v>
      </c>
      <c r="LX15" s="33">
        <v>48</v>
      </c>
      <c r="LY15" s="48">
        <v>76.014254385964904</v>
      </c>
      <c r="LZ15" s="33">
        <v>41</v>
      </c>
      <c r="MA15" s="48">
        <v>76.145795741609518</v>
      </c>
      <c r="MB15" s="33">
        <v>35</v>
      </c>
      <c r="MC15" s="48">
        <v>78.227146814404435</v>
      </c>
      <c r="MD15" s="33">
        <v>44</v>
      </c>
      <c r="ME15" s="48">
        <v>80.397453212425233</v>
      </c>
      <c r="MF15" s="33">
        <v>41</v>
      </c>
      <c r="MG15" s="48">
        <v>79.071032307190265</v>
      </c>
      <c r="MH15" s="33">
        <v>37</v>
      </c>
      <c r="MI15" s="48">
        <v>73.194411555766052</v>
      </c>
      <c r="MJ15" s="33">
        <v>38</v>
      </c>
      <c r="MK15" s="48">
        <v>60.365308468514499</v>
      </c>
      <c r="ML15" s="33">
        <v>28</v>
      </c>
      <c r="MM15" s="48">
        <v>39.988242210464428</v>
      </c>
      <c r="MN15" s="33">
        <v>25</v>
      </c>
      <c r="MO15" s="48">
        <v>13.112834309226143</v>
      </c>
      <c r="MP15" s="33">
        <v>34</v>
      </c>
      <c r="MQ15" s="48">
        <v>1.34</v>
      </c>
      <c r="MR15" s="33">
        <v>28</v>
      </c>
      <c r="MS15" s="48">
        <v>14.79645542026562</v>
      </c>
      <c r="MT15" s="33">
        <v>37</v>
      </c>
      <c r="MU15" s="48">
        <v>0</v>
      </c>
      <c r="MV15" s="52">
        <v>45</v>
      </c>
    </row>
    <row r="16" spans="1:360" s="54" customFormat="1" ht="11.15" customHeight="1" x14ac:dyDescent="0.2">
      <c r="A16" s="162"/>
      <c r="B16" s="56" t="s">
        <v>210</v>
      </c>
      <c r="C16" s="57">
        <v>91.995246588104422</v>
      </c>
      <c r="D16" s="58">
        <v>37</v>
      </c>
      <c r="E16" s="59">
        <v>1286.5720003812066</v>
      </c>
      <c r="F16" s="60">
        <v>38</v>
      </c>
      <c r="G16" s="61">
        <v>229.89086990938566</v>
      </c>
      <c r="H16" s="60">
        <v>49</v>
      </c>
      <c r="I16" s="62">
        <v>405363</v>
      </c>
      <c r="J16" s="60">
        <v>15</v>
      </c>
      <c r="K16" s="61">
        <v>252.16637781629115</v>
      </c>
      <c r="L16" s="60">
        <v>39</v>
      </c>
      <c r="M16" s="63">
        <v>81.109185441941079</v>
      </c>
      <c r="N16" s="60">
        <v>57</v>
      </c>
      <c r="O16" s="63">
        <v>137.78162911611784</v>
      </c>
      <c r="P16" s="60">
        <v>23</v>
      </c>
      <c r="Q16" s="64">
        <v>30.5</v>
      </c>
      <c r="R16" s="60">
        <v>55</v>
      </c>
      <c r="S16" s="57">
        <v>4.3</v>
      </c>
      <c r="T16" s="60">
        <v>43</v>
      </c>
      <c r="U16" s="61">
        <v>94.847689354729724</v>
      </c>
      <c r="V16" s="60">
        <v>25</v>
      </c>
      <c r="W16" s="57">
        <v>10.547653547697182</v>
      </c>
      <c r="X16" s="60">
        <v>46</v>
      </c>
      <c r="Y16" s="64">
        <v>82.398187952978674</v>
      </c>
      <c r="Z16" s="60">
        <v>7</v>
      </c>
      <c r="AA16" s="64">
        <v>19.688011070574916</v>
      </c>
      <c r="AB16" s="60">
        <v>27</v>
      </c>
      <c r="AC16" s="65">
        <v>32.22989600698579</v>
      </c>
      <c r="AD16" s="60">
        <v>57</v>
      </c>
      <c r="AE16" s="65">
        <v>0.27173913043478259</v>
      </c>
      <c r="AF16" s="60">
        <v>35</v>
      </c>
      <c r="AG16" s="65">
        <v>3.7165682528655783</v>
      </c>
      <c r="AH16" s="60">
        <v>18</v>
      </c>
      <c r="AI16" s="62">
        <v>21117</v>
      </c>
      <c r="AJ16" s="60">
        <v>31</v>
      </c>
      <c r="AK16" s="64">
        <v>47.647058823529406</v>
      </c>
      <c r="AL16" s="60">
        <v>45</v>
      </c>
      <c r="AM16" s="66">
        <v>292</v>
      </c>
      <c r="AN16" s="60">
        <v>22</v>
      </c>
      <c r="AO16" s="67">
        <v>0</v>
      </c>
      <c r="AP16" s="60">
        <v>1</v>
      </c>
      <c r="AQ16" s="61">
        <v>18.24052812858783</v>
      </c>
      <c r="AR16" s="60">
        <v>31</v>
      </c>
      <c r="AS16" s="68">
        <v>80.304714272483096</v>
      </c>
      <c r="AT16" s="60">
        <v>14</v>
      </c>
      <c r="AU16" s="61">
        <v>97.058823529411768</v>
      </c>
      <c r="AV16" s="60">
        <v>12</v>
      </c>
      <c r="AW16" s="61">
        <v>97.058823529411768</v>
      </c>
      <c r="AX16" s="60">
        <v>23</v>
      </c>
      <c r="AY16" s="61">
        <v>7.8577178121047186</v>
      </c>
      <c r="AZ16" s="60">
        <v>6</v>
      </c>
      <c r="BA16" s="69">
        <v>41.25732683893338</v>
      </c>
      <c r="BB16" s="60">
        <v>33</v>
      </c>
      <c r="BC16" s="69">
        <v>10.27821348963923</v>
      </c>
      <c r="BD16" s="60">
        <v>29</v>
      </c>
      <c r="BE16" s="69">
        <v>4.210352513828119</v>
      </c>
      <c r="BF16" s="60">
        <v>5</v>
      </c>
      <c r="BG16" s="69">
        <v>95.249770150168558</v>
      </c>
      <c r="BH16" s="60">
        <v>43</v>
      </c>
      <c r="BI16" s="64">
        <v>97</v>
      </c>
      <c r="BJ16" s="60">
        <v>37</v>
      </c>
      <c r="BK16" s="64">
        <v>89.8</v>
      </c>
      <c r="BL16" s="60">
        <v>59</v>
      </c>
      <c r="BM16" s="70">
        <v>322</v>
      </c>
      <c r="BN16" s="60">
        <v>27</v>
      </c>
      <c r="BO16" s="64">
        <v>42.6</v>
      </c>
      <c r="BP16" s="60">
        <v>53</v>
      </c>
      <c r="BQ16" s="71">
        <v>3.6905715702229468E-2</v>
      </c>
      <c r="BR16" s="60">
        <v>28</v>
      </c>
      <c r="BS16" s="71">
        <v>0.18452857851114732</v>
      </c>
      <c r="BT16" s="60">
        <v>14</v>
      </c>
      <c r="BU16" s="61">
        <v>0.63793743934245772</v>
      </c>
      <c r="BV16" s="60">
        <v>18</v>
      </c>
      <c r="BW16" s="72">
        <v>97982.805495350622</v>
      </c>
      <c r="BX16" s="60">
        <v>27</v>
      </c>
      <c r="BY16" s="62">
        <v>154830.20352035202</v>
      </c>
      <c r="BZ16" s="60">
        <v>22</v>
      </c>
      <c r="CA16" s="62">
        <v>284739.13044936286</v>
      </c>
      <c r="CB16" s="60">
        <v>21</v>
      </c>
      <c r="CC16" s="61">
        <v>16.504574757969827</v>
      </c>
      <c r="CD16" s="60">
        <v>13</v>
      </c>
      <c r="CE16" s="61">
        <v>4.0393746723084991</v>
      </c>
      <c r="CF16" s="60">
        <v>29</v>
      </c>
      <c r="CG16" s="57">
        <v>16</v>
      </c>
      <c r="CH16" s="60">
        <v>33</v>
      </c>
      <c r="CI16" s="61">
        <v>6.1868262028913348</v>
      </c>
      <c r="CJ16" s="60">
        <v>44</v>
      </c>
      <c r="CK16" s="61">
        <v>214.3314201693257</v>
      </c>
      <c r="CL16" s="60">
        <v>24</v>
      </c>
      <c r="CM16" s="61">
        <v>1.5559449740059943</v>
      </c>
      <c r="CN16" s="60">
        <v>26</v>
      </c>
      <c r="CO16" s="61">
        <v>2.1394243392582419</v>
      </c>
      <c r="CP16" s="60">
        <v>16</v>
      </c>
      <c r="CQ16" s="67">
        <v>18868.153846153848</v>
      </c>
      <c r="CR16" s="60">
        <v>45</v>
      </c>
      <c r="CS16" s="67">
        <v>2787.340909090909</v>
      </c>
      <c r="CT16" s="60">
        <v>26</v>
      </c>
      <c r="CU16" s="61">
        <v>1.6307494108917753</v>
      </c>
      <c r="CV16" s="60">
        <v>35</v>
      </c>
      <c r="CW16" s="64">
        <v>398.84615384615387</v>
      </c>
      <c r="CX16" s="60">
        <v>19</v>
      </c>
      <c r="CY16" s="61">
        <v>1.0430063190815257</v>
      </c>
      <c r="CZ16" s="60">
        <v>45</v>
      </c>
      <c r="DA16" s="61">
        <v>53.949710606002533</v>
      </c>
      <c r="DB16" s="60">
        <v>9</v>
      </c>
      <c r="DC16" s="61">
        <v>350.35990952179975</v>
      </c>
      <c r="DD16" s="60">
        <v>13</v>
      </c>
      <c r="DE16" s="61">
        <v>6.9717518189969212</v>
      </c>
      <c r="DF16" s="60">
        <v>6</v>
      </c>
      <c r="DG16" s="69">
        <v>2.223159185863774</v>
      </c>
      <c r="DH16" s="60">
        <v>17</v>
      </c>
      <c r="DI16" s="61">
        <v>20.966690942542836</v>
      </c>
      <c r="DJ16" s="60">
        <v>26</v>
      </c>
      <c r="DK16" s="61">
        <v>81.63107397090684</v>
      </c>
      <c r="DL16" s="60">
        <v>43</v>
      </c>
      <c r="DM16" s="61">
        <v>0</v>
      </c>
      <c r="DN16" s="60">
        <v>55</v>
      </c>
      <c r="DO16" s="61">
        <v>0</v>
      </c>
      <c r="DP16" s="60">
        <v>51</v>
      </c>
      <c r="DQ16" s="61">
        <v>100</v>
      </c>
      <c r="DR16" s="60">
        <v>5</v>
      </c>
      <c r="DS16" s="73">
        <v>100</v>
      </c>
      <c r="DT16" s="60">
        <v>1</v>
      </c>
      <c r="DU16" s="69">
        <v>3.6366450015475085</v>
      </c>
      <c r="DV16" s="60">
        <v>7</v>
      </c>
      <c r="DW16" s="59">
        <v>3.7936072591187551</v>
      </c>
      <c r="DX16" s="60">
        <v>42</v>
      </c>
      <c r="DY16" s="64">
        <v>4680</v>
      </c>
      <c r="DZ16" s="60">
        <v>25</v>
      </c>
      <c r="EA16" s="64">
        <v>37</v>
      </c>
      <c r="EB16" s="60">
        <v>3</v>
      </c>
      <c r="EC16" s="64">
        <v>9</v>
      </c>
      <c r="ED16" s="60">
        <v>3</v>
      </c>
      <c r="EE16" s="64">
        <v>124.8</v>
      </c>
      <c r="EF16" s="60">
        <v>14</v>
      </c>
      <c r="EG16" s="64">
        <v>118.7</v>
      </c>
      <c r="EH16" s="60">
        <v>10</v>
      </c>
      <c r="EI16" s="64">
        <v>71.7</v>
      </c>
      <c r="EJ16" s="60">
        <v>24</v>
      </c>
      <c r="EK16" s="64">
        <v>100</v>
      </c>
      <c r="EL16" s="60">
        <v>1</v>
      </c>
      <c r="EM16" s="61">
        <v>100</v>
      </c>
      <c r="EN16" s="60">
        <v>1</v>
      </c>
      <c r="EO16" s="61">
        <v>0.59320402133978534</v>
      </c>
      <c r="EP16" s="60">
        <v>37</v>
      </c>
      <c r="EQ16" s="61">
        <v>18.548809021368957</v>
      </c>
      <c r="ER16" s="60">
        <v>36</v>
      </c>
      <c r="ES16" s="61">
        <v>7.0095321078970043</v>
      </c>
      <c r="ET16" s="60">
        <v>29</v>
      </c>
      <c r="EU16" s="61">
        <v>786.0031080000856</v>
      </c>
      <c r="EV16" s="60">
        <v>31</v>
      </c>
      <c r="EW16" s="64">
        <v>73.7</v>
      </c>
      <c r="EX16" s="60">
        <v>17</v>
      </c>
      <c r="EY16" s="61">
        <v>17.227617245316118</v>
      </c>
      <c r="EZ16" s="60">
        <v>24</v>
      </c>
      <c r="FA16" s="69">
        <v>248.56220959745758</v>
      </c>
      <c r="FB16" s="60">
        <v>46</v>
      </c>
      <c r="FC16" s="69">
        <v>241.94944345793212</v>
      </c>
      <c r="FD16" s="60">
        <v>49</v>
      </c>
      <c r="FE16" s="61">
        <v>1.4701330857319714</v>
      </c>
      <c r="FF16" s="60">
        <v>29</v>
      </c>
      <c r="FG16" s="61">
        <v>5.3389043639740024</v>
      </c>
      <c r="FH16" s="60">
        <v>33</v>
      </c>
      <c r="FI16" s="61">
        <v>1.1669587305044957</v>
      </c>
      <c r="FJ16" s="60">
        <v>47</v>
      </c>
      <c r="FK16" s="71">
        <v>6.413605182852708E-2</v>
      </c>
      <c r="FL16" s="60">
        <v>36</v>
      </c>
      <c r="FM16" s="61">
        <v>3.1118899480119886</v>
      </c>
      <c r="FN16" s="60">
        <v>3</v>
      </c>
      <c r="FO16" s="71">
        <v>0.57589413350396867</v>
      </c>
      <c r="FP16" s="60">
        <v>9</v>
      </c>
      <c r="FQ16" s="61">
        <v>0.19449312175074929</v>
      </c>
      <c r="FR16" s="60">
        <v>45</v>
      </c>
      <c r="FS16" s="71">
        <v>4.4976534404860775E-2</v>
      </c>
      <c r="FT16" s="60">
        <v>44</v>
      </c>
      <c r="FU16" s="61">
        <v>0.58347936525224786</v>
      </c>
      <c r="FV16" s="60">
        <v>41</v>
      </c>
      <c r="FW16" s="61">
        <v>6.4746760230824432</v>
      </c>
      <c r="FX16" s="60">
        <v>35</v>
      </c>
      <c r="FY16" s="64">
        <v>46.4</v>
      </c>
      <c r="FZ16" s="60">
        <v>35</v>
      </c>
      <c r="GA16" s="65">
        <v>13.529411764705882</v>
      </c>
      <c r="GB16" s="60">
        <v>13</v>
      </c>
      <c r="GC16" s="65">
        <v>55.31094314392179</v>
      </c>
      <c r="GD16" s="60">
        <v>10</v>
      </c>
      <c r="GE16" s="74">
        <v>11.669587305044956</v>
      </c>
      <c r="GF16" s="60">
        <v>6</v>
      </c>
      <c r="GG16" s="61">
        <v>284.83712173518984</v>
      </c>
      <c r="GH16" s="60">
        <v>27</v>
      </c>
      <c r="GI16" s="75">
        <v>236.01934817575176</v>
      </c>
      <c r="GJ16" s="60">
        <v>26</v>
      </c>
      <c r="GK16" s="75">
        <v>15</v>
      </c>
      <c r="GL16" s="60">
        <v>42</v>
      </c>
      <c r="GM16" s="75">
        <v>747.71148869005185</v>
      </c>
      <c r="GN16" s="60">
        <v>22</v>
      </c>
      <c r="GO16" s="75">
        <v>100</v>
      </c>
      <c r="GP16" s="60">
        <v>1</v>
      </c>
      <c r="GQ16" s="75">
        <v>94.4</v>
      </c>
      <c r="GR16" s="60">
        <v>47</v>
      </c>
      <c r="GS16" s="75">
        <v>97.99</v>
      </c>
      <c r="GT16" s="60">
        <v>52</v>
      </c>
      <c r="GU16" s="75">
        <v>86.87</v>
      </c>
      <c r="GV16" s="60">
        <v>53</v>
      </c>
      <c r="GW16" s="75">
        <v>91.3</v>
      </c>
      <c r="GX16" s="60">
        <v>30</v>
      </c>
      <c r="GY16" s="75">
        <v>47.8</v>
      </c>
      <c r="GZ16" s="60">
        <v>33</v>
      </c>
      <c r="HA16" s="75">
        <v>2.8317963520135678</v>
      </c>
      <c r="HB16" s="60">
        <v>52</v>
      </c>
      <c r="HC16" s="75">
        <v>0.84140969162995594</v>
      </c>
      <c r="HD16" s="60">
        <v>5</v>
      </c>
      <c r="HE16" s="75">
        <v>11.048327258791778</v>
      </c>
      <c r="HF16" s="60">
        <v>3</v>
      </c>
      <c r="HG16" s="75">
        <v>60.552802285044415</v>
      </c>
      <c r="HH16" s="60">
        <v>38</v>
      </c>
      <c r="HI16" s="75">
        <v>40.752143800434503</v>
      </c>
      <c r="HJ16" s="60">
        <v>40</v>
      </c>
      <c r="HK16" s="75">
        <v>1.33</v>
      </c>
      <c r="HL16" s="60">
        <v>24</v>
      </c>
      <c r="HM16" s="75">
        <v>26.1</v>
      </c>
      <c r="HN16" s="60">
        <v>38</v>
      </c>
      <c r="HO16" s="75">
        <v>63.913870000000003</v>
      </c>
      <c r="HP16" s="60">
        <v>12</v>
      </c>
      <c r="HQ16" s="75">
        <v>3.7037700046543267</v>
      </c>
      <c r="HR16" s="60">
        <v>25</v>
      </c>
      <c r="HS16" s="75">
        <v>3.4209083995744489</v>
      </c>
      <c r="HT16" s="60">
        <v>6</v>
      </c>
      <c r="HU16" s="75">
        <v>1.293690448637284</v>
      </c>
      <c r="HV16" s="60">
        <v>6</v>
      </c>
      <c r="HW16" s="75">
        <v>2.7053993235529226</v>
      </c>
      <c r="HX16" s="60">
        <v>22</v>
      </c>
      <c r="HY16" s="75">
        <v>5.7647761286922092</v>
      </c>
      <c r="HZ16" s="60">
        <v>39</v>
      </c>
      <c r="IA16" s="75">
        <v>2050.4077669902913</v>
      </c>
      <c r="IB16" s="60">
        <v>9</v>
      </c>
      <c r="IC16" s="75">
        <v>3600.6746379647748</v>
      </c>
      <c r="ID16" s="60">
        <v>5</v>
      </c>
      <c r="IE16" s="75">
        <v>52.419852301923342</v>
      </c>
      <c r="IF16" s="60">
        <v>7</v>
      </c>
      <c r="IG16" s="75">
        <v>14.338752560015715</v>
      </c>
      <c r="IH16" s="60">
        <v>14</v>
      </c>
      <c r="II16" s="75">
        <v>57.471264367816097</v>
      </c>
      <c r="IJ16" s="60">
        <v>14</v>
      </c>
      <c r="IK16" s="75">
        <v>58</v>
      </c>
      <c r="IL16" s="60">
        <v>7</v>
      </c>
      <c r="IM16" s="75">
        <v>73.345380618929298</v>
      </c>
      <c r="IN16" s="60">
        <v>5</v>
      </c>
      <c r="IO16" s="75">
        <v>781</v>
      </c>
      <c r="IP16" s="60">
        <v>4</v>
      </c>
      <c r="IQ16" s="75">
        <v>24.713074022137206</v>
      </c>
      <c r="IR16" s="60">
        <v>11</v>
      </c>
      <c r="IS16" s="75">
        <v>13.480318268544433</v>
      </c>
      <c r="IT16" s="60">
        <v>29</v>
      </c>
      <c r="IU16" s="75">
        <v>92.540322580645167</v>
      </c>
      <c r="IV16" s="60">
        <v>38</v>
      </c>
      <c r="IW16" s="75">
        <v>90.435943060498232</v>
      </c>
      <c r="IX16" s="60">
        <v>56</v>
      </c>
      <c r="IY16" s="75">
        <v>5187.8663239074549</v>
      </c>
      <c r="IZ16" s="60">
        <v>33</v>
      </c>
      <c r="JA16" s="75">
        <v>18.663787933309344</v>
      </c>
      <c r="JB16" s="60">
        <v>23</v>
      </c>
      <c r="JC16" s="75">
        <v>11.5</v>
      </c>
      <c r="JD16" s="60">
        <v>25</v>
      </c>
      <c r="JE16" s="75">
        <v>88.526727509778354</v>
      </c>
      <c r="JF16" s="60">
        <v>29</v>
      </c>
      <c r="JG16" s="75">
        <v>6.6104711206888156E-2</v>
      </c>
      <c r="JH16" s="60">
        <v>19</v>
      </c>
      <c r="JI16" s="75">
        <v>66.43356643356644</v>
      </c>
      <c r="JJ16" s="60">
        <v>18</v>
      </c>
      <c r="JK16" s="75">
        <v>357.86150922772612</v>
      </c>
      <c r="JL16" s="60">
        <v>40</v>
      </c>
      <c r="JM16" s="75">
        <v>1.4202563538073922</v>
      </c>
      <c r="JN16" s="60">
        <v>50</v>
      </c>
      <c r="JO16" s="75">
        <v>965.43188489865076</v>
      </c>
      <c r="JP16" s="60">
        <v>36</v>
      </c>
      <c r="JQ16" s="75">
        <v>39440</v>
      </c>
      <c r="JR16" s="60">
        <v>1</v>
      </c>
      <c r="JS16" s="75">
        <v>72500</v>
      </c>
      <c r="JT16" s="60">
        <v>1</v>
      </c>
      <c r="JU16" s="75">
        <v>4.353701331414177</v>
      </c>
      <c r="JV16" s="60">
        <v>26</v>
      </c>
      <c r="JW16" s="75">
        <v>82.398411452782895</v>
      </c>
      <c r="JX16" s="60">
        <v>10</v>
      </c>
      <c r="JY16" s="75">
        <v>97.376296335959239</v>
      </c>
      <c r="JZ16" s="60">
        <v>19</v>
      </c>
      <c r="KA16" s="75">
        <v>22.694132687919385</v>
      </c>
      <c r="KB16" s="60">
        <v>19</v>
      </c>
      <c r="KC16" s="75">
        <v>73.090101522842644</v>
      </c>
      <c r="KD16" s="60">
        <v>29</v>
      </c>
      <c r="KE16" s="75">
        <v>41</v>
      </c>
      <c r="KF16" s="60">
        <v>18</v>
      </c>
      <c r="KG16" s="75">
        <v>546064541</v>
      </c>
      <c r="KH16" s="60">
        <v>32</v>
      </c>
      <c r="KI16" s="75">
        <v>1869748249.28</v>
      </c>
      <c r="KJ16" s="60">
        <v>8</v>
      </c>
      <c r="KK16" s="76">
        <v>35.652534148129845</v>
      </c>
      <c r="KL16" s="60">
        <v>33</v>
      </c>
      <c r="KM16" s="77">
        <v>62300</v>
      </c>
      <c r="KN16" s="60">
        <v>31</v>
      </c>
      <c r="KO16" s="75">
        <v>61</v>
      </c>
      <c r="KP16" s="60">
        <v>39</v>
      </c>
      <c r="KQ16" s="78">
        <v>1.7134844026241014</v>
      </c>
      <c r="KR16" s="60">
        <v>19</v>
      </c>
      <c r="KS16" s="75">
        <v>1.0180624068687265</v>
      </c>
      <c r="KT16" s="60">
        <v>25</v>
      </c>
      <c r="KU16" s="75">
        <v>0.96799999999999997</v>
      </c>
      <c r="KV16" s="60">
        <v>4</v>
      </c>
      <c r="KW16" s="75">
        <v>93.7</v>
      </c>
      <c r="KX16" s="60">
        <v>35</v>
      </c>
      <c r="KY16" s="78">
        <v>3.9</v>
      </c>
      <c r="KZ16" s="60">
        <v>23</v>
      </c>
      <c r="LA16" s="75">
        <v>3.3</v>
      </c>
      <c r="LB16" s="60">
        <v>44</v>
      </c>
      <c r="LC16" s="75">
        <v>282.27755140939439</v>
      </c>
      <c r="LD16" s="60">
        <v>15</v>
      </c>
      <c r="LE16" s="75">
        <v>56.8</v>
      </c>
      <c r="LF16" s="60">
        <v>3</v>
      </c>
      <c r="LG16" s="75">
        <v>47.9</v>
      </c>
      <c r="LH16" s="60">
        <v>12</v>
      </c>
      <c r="LI16" s="75" t="s">
        <v>199</v>
      </c>
      <c r="LJ16" s="60" t="s">
        <v>199</v>
      </c>
      <c r="LK16" s="75" t="s">
        <v>199</v>
      </c>
      <c r="LL16" s="60" t="s">
        <v>199</v>
      </c>
      <c r="LM16" s="75">
        <v>44.1</v>
      </c>
      <c r="LN16" s="60">
        <v>22</v>
      </c>
      <c r="LO16" s="75">
        <v>6.4027135680346658</v>
      </c>
      <c r="LP16" s="60">
        <v>58</v>
      </c>
      <c r="LQ16" s="75">
        <v>27.9</v>
      </c>
      <c r="LR16" s="60">
        <v>44</v>
      </c>
      <c r="LS16" s="75">
        <v>13.50279430322697</v>
      </c>
      <c r="LT16" s="60">
        <v>55</v>
      </c>
      <c r="LU16" s="75">
        <v>74.57380860131731</v>
      </c>
      <c r="LV16" s="60">
        <v>25</v>
      </c>
      <c r="LW16" s="75">
        <v>85.036465036465032</v>
      </c>
      <c r="LX16" s="60">
        <v>44</v>
      </c>
      <c r="LY16" s="75">
        <v>75.894108104122111</v>
      </c>
      <c r="LZ16" s="60">
        <v>43</v>
      </c>
      <c r="MA16" s="75">
        <v>73.344716372604822</v>
      </c>
      <c r="MB16" s="60">
        <v>53</v>
      </c>
      <c r="MC16" s="75">
        <v>77.407695729537366</v>
      </c>
      <c r="MD16" s="60">
        <v>49</v>
      </c>
      <c r="ME16" s="75">
        <v>79.396611512929752</v>
      </c>
      <c r="MF16" s="60">
        <v>48</v>
      </c>
      <c r="MG16" s="75">
        <v>78.139830998958217</v>
      </c>
      <c r="MH16" s="60">
        <v>46</v>
      </c>
      <c r="MI16" s="75">
        <v>71.667329884600079</v>
      </c>
      <c r="MJ16" s="60">
        <v>53</v>
      </c>
      <c r="MK16" s="75">
        <v>58.753647353063776</v>
      </c>
      <c r="ML16" s="60">
        <v>43</v>
      </c>
      <c r="MM16" s="75">
        <v>39.328712148850784</v>
      </c>
      <c r="MN16" s="60">
        <v>30</v>
      </c>
      <c r="MO16" s="75">
        <v>14.323385300668152</v>
      </c>
      <c r="MP16" s="60">
        <v>19</v>
      </c>
      <c r="MQ16" s="75">
        <v>1.29</v>
      </c>
      <c r="MR16" s="60">
        <v>40</v>
      </c>
      <c r="MS16" s="75">
        <v>21.635414863553351</v>
      </c>
      <c r="MT16" s="60">
        <v>19</v>
      </c>
      <c r="MU16" s="75">
        <v>1.3153822346022903</v>
      </c>
      <c r="MV16" s="79">
        <v>5</v>
      </c>
    </row>
    <row r="17" spans="1:360" s="54" customFormat="1" ht="11.15" customHeight="1" x14ac:dyDescent="0.2">
      <c r="A17" s="162"/>
      <c r="B17" s="53" t="s">
        <v>211</v>
      </c>
      <c r="C17" s="30">
        <v>110.94359809845713</v>
      </c>
      <c r="D17" s="31">
        <v>14</v>
      </c>
      <c r="E17" s="32">
        <v>1397.5853809772764</v>
      </c>
      <c r="F17" s="33">
        <v>33</v>
      </c>
      <c r="G17" s="34">
        <v>476.60153922844046</v>
      </c>
      <c r="H17" s="33">
        <v>6</v>
      </c>
      <c r="I17" s="35">
        <v>406539</v>
      </c>
      <c r="J17" s="33">
        <v>17</v>
      </c>
      <c r="K17" s="34">
        <v>221.21691924903868</v>
      </c>
      <c r="L17" s="33">
        <v>4</v>
      </c>
      <c r="M17" s="36">
        <v>66.500791676091382</v>
      </c>
      <c r="N17" s="33">
        <v>36</v>
      </c>
      <c r="O17" s="36">
        <v>150.19226419362136</v>
      </c>
      <c r="P17" s="33">
        <v>37</v>
      </c>
      <c r="Q17" s="37">
        <v>39.200000000000003</v>
      </c>
      <c r="R17" s="33">
        <v>18</v>
      </c>
      <c r="S17" s="30">
        <v>5.9</v>
      </c>
      <c r="T17" s="33">
        <v>60</v>
      </c>
      <c r="U17" s="34">
        <v>147.00189760249475</v>
      </c>
      <c r="V17" s="33">
        <v>11</v>
      </c>
      <c r="W17" s="30">
        <v>11.265397229944153</v>
      </c>
      <c r="X17" s="33">
        <v>41</v>
      </c>
      <c r="Y17" s="37">
        <v>81.672412520829951</v>
      </c>
      <c r="Z17" s="33">
        <v>13</v>
      </c>
      <c r="AA17" s="37">
        <v>24.389709906951289</v>
      </c>
      <c r="AB17" s="33">
        <v>59</v>
      </c>
      <c r="AC17" s="38">
        <v>29.754276480748871</v>
      </c>
      <c r="AD17" s="33">
        <v>52</v>
      </c>
      <c r="AE17" s="38">
        <v>0</v>
      </c>
      <c r="AF17" s="33">
        <v>40</v>
      </c>
      <c r="AG17" s="38">
        <v>1.7780502759043533</v>
      </c>
      <c r="AH17" s="33">
        <v>49</v>
      </c>
      <c r="AI17" s="35">
        <v>25015</v>
      </c>
      <c r="AJ17" s="33">
        <v>10</v>
      </c>
      <c r="AK17" s="37">
        <v>60.465116279069761</v>
      </c>
      <c r="AL17" s="33">
        <v>29</v>
      </c>
      <c r="AM17" s="39">
        <v>35</v>
      </c>
      <c r="AN17" s="33">
        <v>61</v>
      </c>
      <c r="AO17" s="40">
        <v>0</v>
      </c>
      <c r="AP17" s="33">
        <v>1</v>
      </c>
      <c r="AQ17" s="34">
        <v>13.131313131313133</v>
      </c>
      <c r="AR17" s="33">
        <v>55</v>
      </c>
      <c r="AS17" s="41">
        <v>79.132391742976864</v>
      </c>
      <c r="AT17" s="33">
        <v>18</v>
      </c>
      <c r="AU17" s="34">
        <v>76.744186046511629</v>
      </c>
      <c r="AV17" s="33">
        <v>57</v>
      </c>
      <c r="AW17" s="34">
        <v>60.465116279069761</v>
      </c>
      <c r="AX17" s="33">
        <v>54</v>
      </c>
      <c r="AY17" s="34">
        <v>5.61872025383395</v>
      </c>
      <c r="AZ17" s="33">
        <v>25</v>
      </c>
      <c r="BA17" s="42">
        <v>38.862740109400839</v>
      </c>
      <c r="BB17" s="33">
        <v>38</v>
      </c>
      <c r="BC17" s="42">
        <v>11.607937921384048</v>
      </c>
      <c r="BD17" s="33">
        <v>23</v>
      </c>
      <c r="BE17" s="42">
        <v>1.5901284823813764</v>
      </c>
      <c r="BF17" s="33">
        <v>37</v>
      </c>
      <c r="BG17" s="42">
        <v>102.20143093010456</v>
      </c>
      <c r="BH17" s="33">
        <v>5</v>
      </c>
      <c r="BI17" s="37">
        <v>97.9</v>
      </c>
      <c r="BJ17" s="33">
        <v>24</v>
      </c>
      <c r="BK17" s="37">
        <v>97.6</v>
      </c>
      <c r="BL17" s="33">
        <v>16</v>
      </c>
      <c r="BM17" s="43">
        <v>133</v>
      </c>
      <c r="BN17" s="33">
        <v>14</v>
      </c>
      <c r="BO17" s="37">
        <v>57.8</v>
      </c>
      <c r="BP17" s="33">
        <v>39</v>
      </c>
      <c r="BQ17" s="44">
        <v>5.0157601201888481E-2</v>
      </c>
      <c r="BR17" s="33">
        <v>17</v>
      </c>
      <c r="BS17" s="44">
        <v>0.12037824288453235</v>
      </c>
      <c r="BT17" s="33">
        <v>41</v>
      </c>
      <c r="BU17" s="34">
        <v>0.15501708227455652</v>
      </c>
      <c r="BV17" s="33">
        <v>57</v>
      </c>
      <c r="BW17" s="45">
        <v>115143.10464818764</v>
      </c>
      <c r="BX17" s="33">
        <v>51</v>
      </c>
      <c r="BY17" s="35">
        <v>160537.78983833719</v>
      </c>
      <c r="BZ17" s="33">
        <v>29</v>
      </c>
      <c r="CA17" s="35">
        <v>291344.92427616927</v>
      </c>
      <c r="CB17" s="33">
        <v>44</v>
      </c>
      <c r="CC17" s="34">
        <v>18.22553595603241</v>
      </c>
      <c r="CD17" s="33">
        <v>6</v>
      </c>
      <c r="CE17" s="34">
        <v>5.3343032066436322</v>
      </c>
      <c r="CF17" s="33">
        <v>18</v>
      </c>
      <c r="CG17" s="30">
        <v>12.9</v>
      </c>
      <c r="CH17" s="33">
        <v>17</v>
      </c>
      <c r="CI17" s="34">
        <v>7.468175904874224</v>
      </c>
      <c r="CJ17" s="33">
        <v>55</v>
      </c>
      <c r="CK17" s="34">
        <v>679.64352150178115</v>
      </c>
      <c r="CL17" s="33">
        <v>61</v>
      </c>
      <c r="CM17" s="34">
        <v>2.1276854429841094</v>
      </c>
      <c r="CN17" s="33">
        <v>35</v>
      </c>
      <c r="CO17" s="34">
        <v>2.9483641138494083</v>
      </c>
      <c r="CP17" s="33">
        <v>42</v>
      </c>
      <c r="CQ17" s="40">
        <v>14136.454545454546</v>
      </c>
      <c r="CR17" s="33">
        <v>26</v>
      </c>
      <c r="CS17" s="40">
        <v>1993.6025641025642</v>
      </c>
      <c r="CT17" s="33">
        <v>11</v>
      </c>
      <c r="CU17" s="34">
        <v>2.5723307245612568</v>
      </c>
      <c r="CV17" s="33">
        <v>48</v>
      </c>
      <c r="CW17" s="37">
        <v>455</v>
      </c>
      <c r="CX17" s="33">
        <v>31</v>
      </c>
      <c r="CY17" s="34">
        <v>2.2678482413160039</v>
      </c>
      <c r="CZ17" s="33">
        <v>17</v>
      </c>
      <c r="DA17" s="34">
        <v>48.152366472765735</v>
      </c>
      <c r="DB17" s="33">
        <v>12</v>
      </c>
      <c r="DC17" s="34">
        <v>330.44322727327994</v>
      </c>
      <c r="DD17" s="33">
        <v>18</v>
      </c>
      <c r="DE17" s="34">
        <v>5.3765577696993274</v>
      </c>
      <c r="DF17" s="33">
        <v>16</v>
      </c>
      <c r="DG17" s="42">
        <v>2.7102062400846112</v>
      </c>
      <c r="DH17" s="33">
        <v>8</v>
      </c>
      <c r="DI17" s="34">
        <v>20.293495505023795</v>
      </c>
      <c r="DJ17" s="33">
        <v>22</v>
      </c>
      <c r="DK17" s="34">
        <v>56.545710988588283</v>
      </c>
      <c r="DL17" s="33">
        <v>12</v>
      </c>
      <c r="DM17" s="34">
        <v>0.10416666666666667</v>
      </c>
      <c r="DN17" s="33">
        <v>46</v>
      </c>
      <c r="DO17" s="34">
        <v>9.5238095238095233E-2</v>
      </c>
      <c r="DP17" s="33">
        <v>44</v>
      </c>
      <c r="DQ17" s="34">
        <v>95.652173913043484</v>
      </c>
      <c r="DR17" s="33">
        <v>30</v>
      </c>
      <c r="DS17" s="46">
        <v>100</v>
      </c>
      <c r="DT17" s="33">
        <v>1</v>
      </c>
      <c r="DU17" s="42">
        <v>2.5644313373509426</v>
      </c>
      <c r="DV17" s="33">
        <v>26</v>
      </c>
      <c r="DW17" s="32">
        <v>4.5361364330265621</v>
      </c>
      <c r="DX17" s="33">
        <v>47</v>
      </c>
      <c r="DY17" s="37">
        <v>1440</v>
      </c>
      <c r="DZ17" s="33">
        <v>44</v>
      </c>
      <c r="EA17" s="37" t="s">
        <v>199</v>
      </c>
      <c r="EB17" s="33" t="s">
        <v>199</v>
      </c>
      <c r="EC17" s="37" t="s">
        <v>199</v>
      </c>
      <c r="ED17" s="33" t="s">
        <v>199</v>
      </c>
      <c r="EE17" s="37">
        <v>123.9</v>
      </c>
      <c r="EF17" s="33">
        <v>18</v>
      </c>
      <c r="EG17" s="37">
        <v>119.8</v>
      </c>
      <c r="EH17" s="33">
        <v>7</v>
      </c>
      <c r="EI17" s="37">
        <v>72.8</v>
      </c>
      <c r="EJ17" s="33">
        <v>21</v>
      </c>
      <c r="EK17" s="37">
        <v>0</v>
      </c>
      <c r="EL17" s="33">
        <v>25</v>
      </c>
      <c r="EM17" s="34">
        <v>16</v>
      </c>
      <c r="EN17" s="33">
        <v>56</v>
      </c>
      <c r="EO17" s="34">
        <v>0.5866332721370473</v>
      </c>
      <c r="EP17" s="33">
        <v>38</v>
      </c>
      <c r="EQ17" s="34">
        <v>20.614232391883185</v>
      </c>
      <c r="ER17" s="33">
        <v>33</v>
      </c>
      <c r="ES17" s="34">
        <v>11.185546328830744</v>
      </c>
      <c r="ET17" s="33">
        <v>13</v>
      </c>
      <c r="EU17" s="34">
        <v>694.08442655837769</v>
      </c>
      <c r="EV17" s="33">
        <v>44</v>
      </c>
      <c r="EW17" s="37">
        <v>85.16</v>
      </c>
      <c r="EX17" s="33">
        <v>7</v>
      </c>
      <c r="EY17" s="34">
        <v>36.363967950978129</v>
      </c>
      <c r="EZ17" s="33">
        <v>12</v>
      </c>
      <c r="FA17" s="42">
        <v>388.45457087624163</v>
      </c>
      <c r="FB17" s="33">
        <v>39</v>
      </c>
      <c r="FC17" s="42">
        <v>378.12009872460453</v>
      </c>
      <c r="FD17" s="33">
        <v>40</v>
      </c>
      <c r="FE17" s="34">
        <v>0.76932940120528281</v>
      </c>
      <c r="FF17" s="33">
        <v>43</v>
      </c>
      <c r="FG17" s="34">
        <v>8.3344018463905627</v>
      </c>
      <c r="FH17" s="33">
        <v>21</v>
      </c>
      <c r="FI17" s="34">
        <v>1.519775316417221</v>
      </c>
      <c r="FJ17" s="33">
        <v>34</v>
      </c>
      <c r="FK17" s="44">
        <v>6.320745540979221E-2</v>
      </c>
      <c r="FL17" s="33">
        <v>37</v>
      </c>
      <c r="FM17" s="34">
        <v>3.0395506328344419</v>
      </c>
      <c r="FN17" s="33">
        <v>4</v>
      </c>
      <c r="FO17" s="44">
        <v>0.82669698111831147</v>
      </c>
      <c r="FP17" s="33">
        <v>3</v>
      </c>
      <c r="FQ17" s="34">
        <v>1.2158202531337767</v>
      </c>
      <c r="FR17" s="33">
        <v>1</v>
      </c>
      <c r="FS17" s="44">
        <v>0.2686749990881348</v>
      </c>
      <c r="FT17" s="33">
        <v>4</v>
      </c>
      <c r="FU17" s="34">
        <v>1.2158202531337767</v>
      </c>
      <c r="FV17" s="33">
        <v>22</v>
      </c>
      <c r="FW17" s="34">
        <v>12.550304562973409</v>
      </c>
      <c r="FX17" s="33">
        <v>19</v>
      </c>
      <c r="FY17" s="37">
        <v>57</v>
      </c>
      <c r="FZ17" s="33">
        <v>17</v>
      </c>
      <c r="GA17" s="38">
        <v>4.6913580246913584</v>
      </c>
      <c r="GB17" s="33">
        <v>40</v>
      </c>
      <c r="GC17" s="38">
        <v>38.424190198133779</v>
      </c>
      <c r="GD17" s="33">
        <v>23</v>
      </c>
      <c r="GE17" s="47">
        <v>24.924315189242421</v>
      </c>
      <c r="GF17" s="33">
        <v>24</v>
      </c>
      <c r="GG17" s="34">
        <v>290.98226118250676</v>
      </c>
      <c r="GH17" s="33">
        <v>31</v>
      </c>
      <c r="GI17" s="48">
        <v>260.04875439215061</v>
      </c>
      <c r="GJ17" s="33">
        <v>44</v>
      </c>
      <c r="GK17" s="48">
        <v>18.399999999999999</v>
      </c>
      <c r="GL17" s="33">
        <v>25</v>
      </c>
      <c r="GM17" s="48">
        <v>786.09441393882946</v>
      </c>
      <c r="GN17" s="33">
        <v>27</v>
      </c>
      <c r="GO17" s="48">
        <v>50</v>
      </c>
      <c r="GP17" s="33">
        <v>62</v>
      </c>
      <c r="GQ17" s="48">
        <v>68.2</v>
      </c>
      <c r="GR17" s="33">
        <v>60</v>
      </c>
      <c r="GS17" s="48">
        <v>99.9</v>
      </c>
      <c r="GT17" s="33">
        <v>14</v>
      </c>
      <c r="GU17" s="48">
        <v>78.8</v>
      </c>
      <c r="GV17" s="33">
        <v>60</v>
      </c>
      <c r="GW17" s="48">
        <v>72</v>
      </c>
      <c r="GX17" s="33">
        <v>52</v>
      </c>
      <c r="GY17" s="48">
        <v>54.9</v>
      </c>
      <c r="GZ17" s="33">
        <v>23</v>
      </c>
      <c r="HA17" s="48">
        <v>5.008971003401907</v>
      </c>
      <c r="HB17" s="33">
        <v>25</v>
      </c>
      <c r="HC17" s="48">
        <v>0.13079019073569481</v>
      </c>
      <c r="HD17" s="33">
        <v>1</v>
      </c>
      <c r="HE17" s="48">
        <v>0</v>
      </c>
      <c r="HF17" s="33">
        <v>27</v>
      </c>
      <c r="HG17" s="48">
        <v>66.807793021005295</v>
      </c>
      <c r="HH17" s="33">
        <v>11</v>
      </c>
      <c r="HI17" s="48">
        <v>45.328818587460034</v>
      </c>
      <c r="HJ17" s="33">
        <v>25</v>
      </c>
      <c r="HK17" s="48">
        <v>1.35</v>
      </c>
      <c r="HL17" s="33">
        <v>22</v>
      </c>
      <c r="HM17" s="48">
        <v>27.6</v>
      </c>
      <c r="HN17" s="33">
        <v>29</v>
      </c>
      <c r="HO17" s="48">
        <v>61.237679999999997</v>
      </c>
      <c r="HP17" s="33">
        <v>40</v>
      </c>
      <c r="HQ17" s="48">
        <v>3.5559158746878441</v>
      </c>
      <c r="HR17" s="33">
        <v>18</v>
      </c>
      <c r="HS17" s="48">
        <v>2.2213887098931293</v>
      </c>
      <c r="HT17" s="33">
        <v>26</v>
      </c>
      <c r="HU17" s="48">
        <v>1.145293559800119</v>
      </c>
      <c r="HV17" s="33">
        <v>23</v>
      </c>
      <c r="HW17" s="48">
        <v>2.5045897214555799</v>
      </c>
      <c r="HX17" s="33">
        <v>28</v>
      </c>
      <c r="HY17" s="48">
        <v>6.4073727340150031</v>
      </c>
      <c r="HZ17" s="33">
        <v>34</v>
      </c>
      <c r="IA17" s="48">
        <v>1195.4851851851852</v>
      </c>
      <c r="IB17" s="33">
        <v>27</v>
      </c>
      <c r="IC17" s="48">
        <v>1102.0307727272727</v>
      </c>
      <c r="ID17" s="33">
        <v>33</v>
      </c>
      <c r="IE17" s="48" t="s">
        <v>199</v>
      </c>
      <c r="IF17" s="33" t="s">
        <v>199</v>
      </c>
      <c r="IG17" s="48" t="s">
        <v>199</v>
      </c>
      <c r="IH17" s="33" t="s">
        <v>199</v>
      </c>
      <c r="II17" s="48">
        <v>117.3242392444911</v>
      </c>
      <c r="IJ17" s="33">
        <v>3</v>
      </c>
      <c r="IK17" s="48">
        <v>38.9</v>
      </c>
      <c r="IL17" s="33">
        <v>21</v>
      </c>
      <c r="IM17" s="48">
        <v>48.153334500262559</v>
      </c>
      <c r="IN17" s="33">
        <v>37</v>
      </c>
      <c r="IO17" s="48">
        <v>487</v>
      </c>
      <c r="IP17" s="33">
        <v>9</v>
      </c>
      <c r="IQ17" s="48">
        <v>30.406840812654256</v>
      </c>
      <c r="IR17" s="33">
        <v>7</v>
      </c>
      <c r="IS17" s="48">
        <v>7.5654415251249256</v>
      </c>
      <c r="IT17" s="33">
        <v>41</v>
      </c>
      <c r="IU17" s="48">
        <v>80.294117647058826</v>
      </c>
      <c r="IV17" s="33">
        <v>45</v>
      </c>
      <c r="IW17" s="48">
        <v>86.643014670629967</v>
      </c>
      <c r="IX17" s="33">
        <v>60</v>
      </c>
      <c r="IY17" s="48">
        <v>4153.0698065601346</v>
      </c>
      <c r="IZ17" s="33">
        <v>55</v>
      </c>
      <c r="JA17" s="48">
        <v>15.263647742225361</v>
      </c>
      <c r="JB17" s="33">
        <v>31</v>
      </c>
      <c r="JC17" s="48">
        <v>12.1</v>
      </c>
      <c r="JD17" s="33">
        <v>23</v>
      </c>
      <c r="JE17" s="48">
        <v>76.394293125810634</v>
      </c>
      <c r="JF17" s="33">
        <v>42</v>
      </c>
      <c r="JG17" s="48">
        <v>1.8811170956485795E-2</v>
      </c>
      <c r="JH17" s="33">
        <v>33</v>
      </c>
      <c r="JI17" s="48">
        <v>64.705882352941174</v>
      </c>
      <c r="JJ17" s="33">
        <v>22</v>
      </c>
      <c r="JK17" s="48">
        <v>1266.1825675692107</v>
      </c>
      <c r="JL17" s="33">
        <v>57</v>
      </c>
      <c r="JM17" s="48">
        <v>1.5083439977877955</v>
      </c>
      <c r="JN17" s="33">
        <v>60</v>
      </c>
      <c r="JO17" s="48">
        <v>689.72816757400722</v>
      </c>
      <c r="JP17" s="33">
        <v>43</v>
      </c>
      <c r="JQ17" s="48">
        <v>0</v>
      </c>
      <c r="JR17" s="33">
        <v>37</v>
      </c>
      <c r="JS17" s="48">
        <v>9202</v>
      </c>
      <c r="JT17" s="33">
        <v>27</v>
      </c>
      <c r="JU17" s="48">
        <v>7.440020860746495</v>
      </c>
      <c r="JV17" s="33">
        <v>17</v>
      </c>
      <c r="JW17" s="48">
        <v>61.144632277771457</v>
      </c>
      <c r="JX17" s="33">
        <v>48</v>
      </c>
      <c r="JY17" s="48">
        <v>80.601672533325811</v>
      </c>
      <c r="JZ17" s="33">
        <v>54</v>
      </c>
      <c r="KA17" s="48">
        <v>7.6077663160446427</v>
      </c>
      <c r="KB17" s="33">
        <v>60</v>
      </c>
      <c r="KC17" s="48">
        <v>64.065422041903076</v>
      </c>
      <c r="KD17" s="33">
        <v>46</v>
      </c>
      <c r="KE17" s="48">
        <v>44</v>
      </c>
      <c r="KF17" s="33">
        <v>7</v>
      </c>
      <c r="KG17" s="48">
        <v>324737982</v>
      </c>
      <c r="KH17" s="33">
        <v>42</v>
      </c>
      <c r="KI17" s="48">
        <v>1045408679.72</v>
      </c>
      <c r="KJ17" s="33">
        <v>33</v>
      </c>
      <c r="KK17" s="49">
        <v>18.772264708385514</v>
      </c>
      <c r="KL17" s="33">
        <v>48</v>
      </c>
      <c r="KM17" s="50">
        <v>46700</v>
      </c>
      <c r="KN17" s="33">
        <v>44</v>
      </c>
      <c r="KO17" s="48">
        <v>84.5</v>
      </c>
      <c r="KP17" s="33">
        <v>8</v>
      </c>
      <c r="KQ17" s="51">
        <v>2.4802733163929043</v>
      </c>
      <c r="KR17" s="33">
        <v>12</v>
      </c>
      <c r="KS17" s="48">
        <v>1.0420052446341852</v>
      </c>
      <c r="KT17" s="33">
        <v>11</v>
      </c>
      <c r="KU17" s="48">
        <v>0.77700000000000002</v>
      </c>
      <c r="KV17" s="33">
        <v>28</v>
      </c>
      <c r="KW17" s="48">
        <v>95.3</v>
      </c>
      <c r="KX17" s="33">
        <v>43</v>
      </c>
      <c r="KY17" s="51">
        <v>8.1999999999999993</v>
      </c>
      <c r="KZ17" s="33">
        <v>45</v>
      </c>
      <c r="LA17" s="48">
        <v>4.5</v>
      </c>
      <c r="LB17" s="33">
        <v>27</v>
      </c>
      <c r="LC17" s="48">
        <v>443.92960096779291</v>
      </c>
      <c r="LD17" s="33">
        <v>42</v>
      </c>
      <c r="LE17" s="48">
        <v>50</v>
      </c>
      <c r="LF17" s="33">
        <v>20</v>
      </c>
      <c r="LG17" s="48">
        <v>50.4</v>
      </c>
      <c r="LH17" s="33">
        <v>19</v>
      </c>
      <c r="LI17" s="48" t="s">
        <v>199</v>
      </c>
      <c r="LJ17" s="33" t="s">
        <v>199</v>
      </c>
      <c r="LK17" s="48" t="s">
        <v>199</v>
      </c>
      <c r="LL17" s="33" t="s">
        <v>199</v>
      </c>
      <c r="LM17" s="48">
        <v>57.6</v>
      </c>
      <c r="LN17" s="33">
        <v>26</v>
      </c>
      <c r="LO17" s="48">
        <v>7.8268428795486882</v>
      </c>
      <c r="LP17" s="33">
        <v>36</v>
      </c>
      <c r="LQ17" s="48">
        <v>23.3</v>
      </c>
      <c r="LR17" s="33">
        <v>61</v>
      </c>
      <c r="LS17" s="48">
        <v>14.604882085229622</v>
      </c>
      <c r="LT17" s="33">
        <v>43</v>
      </c>
      <c r="LU17" s="48">
        <v>71.96004632310364</v>
      </c>
      <c r="LV17" s="33">
        <v>48</v>
      </c>
      <c r="LW17" s="48">
        <v>86.661860129776485</v>
      </c>
      <c r="LX17" s="33">
        <v>20</v>
      </c>
      <c r="LY17" s="48">
        <v>78.563758389261736</v>
      </c>
      <c r="LZ17" s="33">
        <v>25</v>
      </c>
      <c r="MA17" s="48">
        <v>80.052462143793974</v>
      </c>
      <c r="MB17" s="33">
        <v>19</v>
      </c>
      <c r="MC17" s="48">
        <v>82.27899846704139</v>
      </c>
      <c r="MD17" s="33">
        <v>21</v>
      </c>
      <c r="ME17" s="48">
        <v>82.873021219265738</v>
      </c>
      <c r="MF17" s="33">
        <v>25</v>
      </c>
      <c r="MG17" s="48">
        <v>81.951129211403185</v>
      </c>
      <c r="MH17" s="33">
        <v>12</v>
      </c>
      <c r="MI17" s="48">
        <v>76.418264479146075</v>
      </c>
      <c r="MJ17" s="33">
        <v>17</v>
      </c>
      <c r="MK17" s="48">
        <v>62.962210483543281</v>
      </c>
      <c r="ML17" s="33">
        <v>16</v>
      </c>
      <c r="MM17" s="48">
        <v>41.743038420867116</v>
      </c>
      <c r="MN17" s="33">
        <v>18</v>
      </c>
      <c r="MO17" s="48">
        <v>14.109656186541558</v>
      </c>
      <c r="MP17" s="33">
        <v>21</v>
      </c>
      <c r="MQ17" s="48">
        <v>1.4</v>
      </c>
      <c r="MR17" s="33">
        <v>15</v>
      </c>
      <c r="MS17" s="48">
        <v>27.741978625879948</v>
      </c>
      <c r="MT17" s="33">
        <v>12</v>
      </c>
      <c r="MU17" s="48">
        <v>0</v>
      </c>
      <c r="MV17" s="52">
        <v>45</v>
      </c>
    </row>
    <row r="18" spans="1:360" s="54" customFormat="1" ht="11.15" customHeight="1" x14ac:dyDescent="0.2">
      <c r="A18" s="162"/>
      <c r="B18" s="53" t="s">
        <v>212</v>
      </c>
      <c r="C18" s="30">
        <v>105.03427936935782</v>
      </c>
      <c r="D18" s="31">
        <v>23</v>
      </c>
      <c r="E18" s="32">
        <v>1156.1955219930869</v>
      </c>
      <c r="F18" s="33">
        <v>47</v>
      </c>
      <c r="G18" s="34">
        <v>230.25696568243634</v>
      </c>
      <c r="H18" s="33">
        <v>48</v>
      </c>
      <c r="I18" s="35">
        <v>399180</v>
      </c>
      <c r="J18" s="33">
        <v>14</v>
      </c>
      <c r="K18" s="34">
        <v>232.75862068965517</v>
      </c>
      <c r="L18" s="33">
        <v>13</v>
      </c>
      <c r="M18" s="36">
        <v>73.481116584564859</v>
      </c>
      <c r="N18" s="33">
        <v>47</v>
      </c>
      <c r="O18" s="36">
        <v>136.49425287356323</v>
      </c>
      <c r="P18" s="33">
        <v>19</v>
      </c>
      <c r="Q18" s="37">
        <v>39</v>
      </c>
      <c r="R18" s="33">
        <v>20</v>
      </c>
      <c r="S18" s="30">
        <v>1.9</v>
      </c>
      <c r="T18" s="33">
        <v>6</v>
      </c>
      <c r="U18" s="34">
        <v>104.67083895631507</v>
      </c>
      <c r="V18" s="33">
        <v>20</v>
      </c>
      <c r="W18" s="30">
        <v>16.57665883904124</v>
      </c>
      <c r="X18" s="33">
        <v>19</v>
      </c>
      <c r="Y18" s="37">
        <v>82.081915636455477</v>
      </c>
      <c r="Z18" s="33">
        <v>10</v>
      </c>
      <c r="AA18" s="37">
        <v>25.014488172382908</v>
      </c>
      <c r="AB18" s="33">
        <v>60</v>
      </c>
      <c r="AC18" s="38">
        <v>48.969655797101446</v>
      </c>
      <c r="AD18" s="33">
        <v>62</v>
      </c>
      <c r="AE18" s="38">
        <v>0</v>
      </c>
      <c r="AF18" s="33">
        <v>40</v>
      </c>
      <c r="AG18" s="38">
        <v>1.3895114298520843</v>
      </c>
      <c r="AH18" s="33">
        <v>56</v>
      </c>
      <c r="AI18" s="35">
        <v>22367</v>
      </c>
      <c r="AJ18" s="33">
        <v>25</v>
      </c>
      <c r="AK18" s="37" t="s">
        <v>199</v>
      </c>
      <c r="AL18" s="33" t="s">
        <v>199</v>
      </c>
      <c r="AM18" s="39" t="s">
        <v>199</v>
      </c>
      <c r="AN18" s="33" t="s">
        <v>199</v>
      </c>
      <c r="AO18" s="40">
        <v>0</v>
      </c>
      <c r="AP18" s="33">
        <v>1</v>
      </c>
      <c r="AQ18" s="34">
        <v>18.703241895261847</v>
      </c>
      <c r="AR18" s="33">
        <v>27</v>
      </c>
      <c r="AS18" s="41">
        <v>73.575336981182431</v>
      </c>
      <c r="AT18" s="33">
        <v>38</v>
      </c>
      <c r="AU18" s="34">
        <v>93.396226415094347</v>
      </c>
      <c r="AV18" s="33">
        <v>25</v>
      </c>
      <c r="AW18" s="34">
        <v>54.716981132075468</v>
      </c>
      <c r="AX18" s="33">
        <v>58</v>
      </c>
      <c r="AY18" s="34">
        <v>5.6652549364721407</v>
      </c>
      <c r="AZ18" s="33">
        <v>24</v>
      </c>
      <c r="BA18" s="42">
        <v>15.791373398303554</v>
      </c>
      <c r="BB18" s="33">
        <v>57</v>
      </c>
      <c r="BC18" s="42">
        <v>5.0532394874571374</v>
      </c>
      <c r="BD18" s="33">
        <v>49</v>
      </c>
      <c r="BE18" s="42">
        <v>0.48126090356734647</v>
      </c>
      <c r="BF18" s="33">
        <v>56</v>
      </c>
      <c r="BG18" s="42">
        <v>84.654514624841042</v>
      </c>
      <c r="BH18" s="33">
        <v>54</v>
      </c>
      <c r="BI18" s="37">
        <v>98.3</v>
      </c>
      <c r="BJ18" s="33">
        <v>16</v>
      </c>
      <c r="BK18" s="37">
        <v>99.3</v>
      </c>
      <c r="BL18" s="33">
        <v>3</v>
      </c>
      <c r="BM18" s="43">
        <v>391</v>
      </c>
      <c r="BN18" s="33">
        <v>31</v>
      </c>
      <c r="BO18" s="37">
        <v>61.2</v>
      </c>
      <c r="BP18" s="33">
        <v>35</v>
      </c>
      <c r="BQ18" s="44">
        <v>0.11328012874060073</v>
      </c>
      <c r="BR18" s="33">
        <v>3</v>
      </c>
      <c r="BS18" s="44">
        <v>0.28320032185150185</v>
      </c>
      <c r="BT18" s="33">
        <v>1</v>
      </c>
      <c r="BU18" s="34">
        <v>0.49652568429150967</v>
      </c>
      <c r="BV18" s="33">
        <v>22</v>
      </c>
      <c r="BW18" s="45">
        <v>110195.50119169221</v>
      </c>
      <c r="BX18" s="33">
        <v>45</v>
      </c>
      <c r="BY18" s="35">
        <v>206321.12858409696</v>
      </c>
      <c r="BZ18" s="33">
        <v>62</v>
      </c>
      <c r="CA18" s="35">
        <v>284456.5551912568</v>
      </c>
      <c r="CB18" s="33">
        <v>20</v>
      </c>
      <c r="CC18" s="34">
        <v>17.562319450555758</v>
      </c>
      <c r="CD18" s="33">
        <v>11</v>
      </c>
      <c r="CE18" s="34">
        <v>6.982839432955176</v>
      </c>
      <c r="CF18" s="33">
        <v>12</v>
      </c>
      <c r="CG18" s="30">
        <v>9.5</v>
      </c>
      <c r="CH18" s="33">
        <v>9</v>
      </c>
      <c r="CI18" s="34">
        <v>6.001958821106161</v>
      </c>
      <c r="CJ18" s="33">
        <v>43</v>
      </c>
      <c r="CK18" s="34">
        <v>578.64339361664406</v>
      </c>
      <c r="CL18" s="33">
        <v>60</v>
      </c>
      <c r="CM18" s="34">
        <v>1.3640815502514003</v>
      </c>
      <c r="CN18" s="33">
        <v>18</v>
      </c>
      <c r="CO18" s="34">
        <v>3.0555426725631363</v>
      </c>
      <c r="CP18" s="33">
        <v>46</v>
      </c>
      <c r="CQ18" s="40">
        <v>14335</v>
      </c>
      <c r="CR18" s="33">
        <v>27</v>
      </c>
      <c r="CS18" s="40">
        <v>2606.3636363636365</v>
      </c>
      <c r="CT18" s="33">
        <v>24</v>
      </c>
      <c r="CU18" s="34">
        <v>1.7439832577607253</v>
      </c>
      <c r="CV18" s="33">
        <v>37</v>
      </c>
      <c r="CW18" s="37">
        <v>383.16666666666669</v>
      </c>
      <c r="CX18" s="33">
        <v>14</v>
      </c>
      <c r="CY18" s="34">
        <v>1.6742627821261666</v>
      </c>
      <c r="CZ18" s="33">
        <v>25</v>
      </c>
      <c r="DA18" s="34">
        <v>29.384082283702767</v>
      </c>
      <c r="DB18" s="33">
        <v>35</v>
      </c>
      <c r="DC18" s="34">
        <v>333.20256338204922</v>
      </c>
      <c r="DD18" s="33">
        <v>17</v>
      </c>
      <c r="DE18" s="34">
        <v>5.2432866726504379</v>
      </c>
      <c r="DF18" s="33">
        <v>18</v>
      </c>
      <c r="DG18" s="42">
        <v>4.5652054342445405</v>
      </c>
      <c r="DH18" s="33">
        <v>1</v>
      </c>
      <c r="DI18" s="34">
        <v>24.916121225455147</v>
      </c>
      <c r="DJ18" s="33">
        <v>43</v>
      </c>
      <c r="DK18" s="34">
        <v>68.500481644011558</v>
      </c>
      <c r="DL18" s="33">
        <v>24</v>
      </c>
      <c r="DM18" s="34">
        <v>1</v>
      </c>
      <c r="DN18" s="33">
        <v>3</v>
      </c>
      <c r="DO18" s="34">
        <v>1</v>
      </c>
      <c r="DP18" s="33">
        <v>6</v>
      </c>
      <c r="DQ18" s="34">
        <v>100</v>
      </c>
      <c r="DR18" s="33">
        <v>5</v>
      </c>
      <c r="DS18" s="46">
        <v>100</v>
      </c>
      <c r="DT18" s="33">
        <v>1</v>
      </c>
      <c r="DU18" s="42">
        <v>2.6758000642192012</v>
      </c>
      <c r="DV18" s="33">
        <v>22</v>
      </c>
      <c r="DW18" s="32">
        <v>2.3979072809184712</v>
      </c>
      <c r="DX18" s="33">
        <v>27</v>
      </c>
      <c r="DY18" s="37">
        <v>13056</v>
      </c>
      <c r="DZ18" s="33">
        <v>10</v>
      </c>
      <c r="EA18" s="37" t="s">
        <v>199</v>
      </c>
      <c r="EB18" s="33" t="s">
        <v>199</v>
      </c>
      <c r="EC18" s="37" t="s">
        <v>199</v>
      </c>
      <c r="ED18" s="33" t="s">
        <v>199</v>
      </c>
      <c r="EE18" s="37">
        <v>120.1</v>
      </c>
      <c r="EF18" s="33">
        <v>22</v>
      </c>
      <c r="EG18" s="37">
        <v>109.7</v>
      </c>
      <c r="EH18" s="33">
        <v>26</v>
      </c>
      <c r="EI18" s="37">
        <v>94.957999999999998</v>
      </c>
      <c r="EJ18" s="33">
        <v>3</v>
      </c>
      <c r="EK18" s="37">
        <v>7.2289000000000003</v>
      </c>
      <c r="EL18" s="33">
        <v>15</v>
      </c>
      <c r="EM18" s="34">
        <v>73.255813953488371</v>
      </c>
      <c r="EN18" s="33">
        <v>7</v>
      </c>
      <c r="EO18" s="34">
        <v>2.2480063948143076</v>
      </c>
      <c r="EP18" s="33">
        <v>6</v>
      </c>
      <c r="EQ18" s="34">
        <v>32.454228243581319</v>
      </c>
      <c r="ER18" s="33">
        <v>14</v>
      </c>
      <c r="ES18" s="34">
        <v>10.808982204192095</v>
      </c>
      <c r="ET18" s="33">
        <v>15</v>
      </c>
      <c r="EU18" s="34">
        <v>1562.4899398985669</v>
      </c>
      <c r="EV18" s="33">
        <v>6</v>
      </c>
      <c r="EW18" s="37">
        <v>56.72</v>
      </c>
      <c r="EX18" s="33">
        <v>42</v>
      </c>
      <c r="EY18" s="34">
        <v>12.966413584069711</v>
      </c>
      <c r="EZ18" s="33">
        <v>27</v>
      </c>
      <c r="FA18" s="42">
        <v>664.03489866238169</v>
      </c>
      <c r="FB18" s="33">
        <v>25</v>
      </c>
      <c r="FC18" s="42">
        <v>641.93677754830901</v>
      </c>
      <c r="FD18" s="33">
        <v>22</v>
      </c>
      <c r="FE18" s="34">
        <v>6.5289521566948521</v>
      </c>
      <c r="FF18" s="33">
        <v>3</v>
      </c>
      <c r="FG18" s="34">
        <v>5.0305041207320986</v>
      </c>
      <c r="FH18" s="33">
        <v>36</v>
      </c>
      <c r="FI18" s="34">
        <v>3.0009794105530805</v>
      </c>
      <c r="FJ18" s="33">
        <v>13</v>
      </c>
      <c r="FK18" s="44">
        <v>0.14609586219502546</v>
      </c>
      <c r="FL18" s="33">
        <v>6</v>
      </c>
      <c r="FM18" s="34">
        <v>2.1825304804022405</v>
      </c>
      <c r="FN18" s="33">
        <v>7</v>
      </c>
      <c r="FO18" s="44">
        <v>0.5902326304675799</v>
      </c>
      <c r="FP18" s="33">
        <v>7</v>
      </c>
      <c r="FQ18" s="34">
        <v>0.81844893015084019</v>
      </c>
      <c r="FR18" s="33">
        <v>5</v>
      </c>
      <c r="FS18" s="44">
        <v>0.16595416140358535</v>
      </c>
      <c r="FT18" s="33">
        <v>9</v>
      </c>
      <c r="FU18" s="34">
        <v>1.6368978603016804</v>
      </c>
      <c r="FV18" s="33">
        <v>9</v>
      </c>
      <c r="FW18" s="34">
        <v>27.988225248058228</v>
      </c>
      <c r="FX18" s="33">
        <v>2</v>
      </c>
      <c r="FY18" s="37" t="s">
        <v>199</v>
      </c>
      <c r="FZ18" s="33" t="s">
        <v>199</v>
      </c>
      <c r="GA18" s="38">
        <v>2.7472527472527473</v>
      </c>
      <c r="GB18" s="33">
        <v>56</v>
      </c>
      <c r="GC18" s="38">
        <v>54.301825369143124</v>
      </c>
      <c r="GD18" s="33">
        <v>11</v>
      </c>
      <c r="GE18" s="47">
        <v>6.2747751311564413</v>
      </c>
      <c r="GF18" s="33">
        <v>2</v>
      </c>
      <c r="GG18" s="34">
        <v>310.4158539014096</v>
      </c>
      <c r="GH18" s="33">
        <v>44</v>
      </c>
      <c r="GI18" s="48">
        <v>275.90731884314971</v>
      </c>
      <c r="GJ18" s="33">
        <v>47</v>
      </c>
      <c r="GK18" s="48">
        <v>10.9</v>
      </c>
      <c r="GL18" s="33">
        <v>57</v>
      </c>
      <c r="GM18" s="48">
        <v>836.40996009743799</v>
      </c>
      <c r="GN18" s="33">
        <v>41</v>
      </c>
      <c r="GO18" s="48">
        <v>100</v>
      </c>
      <c r="GP18" s="33">
        <v>1</v>
      </c>
      <c r="GQ18" s="48">
        <v>94.4</v>
      </c>
      <c r="GR18" s="33">
        <v>47</v>
      </c>
      <c r="GS18" s="48">
        <v>99.6</v>
      </c>
      <c r="GT18" s="33">
        <v>35</v>
      </c>
      <c r="GU18" s="48">
        <v>86</v>
      </c>
      <c r="GV18" s="33">
        <v>56</v>
      </c>
      <c r="GW18" s="48">
        <v>77.3</v>
      </c>
      <c r="GX18" s="33">
        <v>48</v>
      </c>
      <c r="GY18" s="48">
        <v>33.5</v>
      </c>
      <c r="GZ18" s="33">
        <v>47</v>
      </c>
      <c r="HA18" s="48">
        <v>4.0849901174282062</v>
      </c>
      <c r="HB18" s="33">
        <v>39</v>
      </c>
      <c r="HC18" s="48">
        <v>1.201086956521739</v>
      </c>
      <c r="HD18" s="33">
        <v>9</v>
      </c>
      <c r="HE18" s="48">
        <v>0</v>
      </c>
      <c r="HF18" s="33">
        <v>27</v>
      </c>
      <c r="HG18" s="48">
        <v>65.384857132082104</v>
      </c>
      <c r="HH18" s="33">
        <v>20</v>
      </c>
      <c r="HI18" s="48">
        <v>45.006506668994703</v>
      </c>
      <c r="HJ18" s="33">
        <v>27</v>
      </c>
      <c r="HK18" s="48">
        <v>1.76</v>
      </c>
      <c r="HL18" s="33">
        <v>2</v>
      </c>
      <c r="HM18" s="48">
        <v>25.8</v>
      </c>
      <c r="HN18" s="33">
        <v>39</v>
      </c>
      <c r="HO18" s="48">
        <v>62.538420000000002</v>
      </c>
      <c r="HP18" s="33">
        <v>23</v>
      </c>
      <c r="HQ18" s="48">
        <v>3.4793672970410658</v>
      </c>
      <c r="HR18" s="33">
        <v>14</v>
      </c>
      <c r="HS18" s="48">
        <v>3.1904121435995929</v>
      </c>
      <c r="HT18" s="33">
        <v>8</v>
      </c>
      <c r="HU18" s="48">
        <v>1.2790474345718283</v>
      </c>
      <c r="HV18" s="33">
        <v>9</v>
      </c>
      <c r="HW18" s="48">
        <v>2.9191345175379961</v>
      </c>
      <c r="HX18" s="33">
        <v>17</v>
      </c>
      <c r="HY18" s="48">
        <v>6.6403489866238168</v>
      </c>
      <c r="HZ18" s="33">
        <v>29</v>
      </c>
      <c r="IA18" s="48">
        <v>1407.2010309278351</v>
      </c>
      <c r="IB18" s="33">
        <v>23</v>
      </c>
      <c r="IC18" s="48">
        <v>1446.5892371475954</v>
      </c>
      <c r="ID18" s="33">
        <v>27</v>
      </c>
      <c r="IE18" s="48" t="s">
        <v>199</v>
      </c>
      <c r="IF18" s="33" t="s">
        <v>199</v>
      </c>
      <c r="IG18" s="48" t="s">
        <v>199</v>
      </c>
      <c r="IH18" s="33" t="s">
        <v>199</v>
      </c>
      <c r="II18" s="48">
        <v>50.942928039702238</v>
      </c>
      <c r="IJ18" s="33">
        <v>19</v>
      </c>
      <c r="IK18" s="48">
        <v>27.3</v>
      </c>
      <c r="IL18" s="33">
        <v>35</v>
      </c>
      <c r="IM18" s="48">
        <v>43.61091170136396</v>
      </c>
      <c r="IN18" s="33">
        <v>42</v>
      </c>
      <c r="IO18" s="48">
        <v>282</v>
      </c>
      <c r="IP18" s="33">
        <v>19</v>
      </c>
      <c r="IQ18" s="48">
        <v>18.630729483531443</v>
      </c>
      <c r="IR18" s="33">
        <v>25</v>
      </c>
      <c r="IS18" s="48">
        <v>10.718952821875504</v>
      </c>
      <c r="IT18" s="33">
        <v>34</v>
      </c>
      <c r="IU18" s="48">
        <v>100</v>
      </c>
      <c r="IV18" s="33">
        <v>1</v>
      </c>
      <c r="IW18" s="48">
        <v>95.845039548999395</v>
      </c>
      <c r="IX18" s="33">
        <v>48</v>
      </c>
      <c r="IY18" s="48">
        <v>4342.5527335342231</v>
      </c>
      <c r="IZ18" s="33">
        <v>53</v>
      </c>
      <c r="JA18" s="48">
        <v>10.118477219269971</v>
      </c>
      <c r="JB18" s="33">
        <v>42</v>
      </c>
      <c r="JC18" s="48">
        <v>22.79</v>
      </c>
      <c r="JD18" s="33">
        <v>3</v>
      </c>
      <c r="JE18" s="48">
        <v>83.801122694466727</v>
      </c>
      <c r="JF18" s="33">
        <v>37</v>
      </c>
      <c r="JG18" s="48">
        <v>1.858682571533651E-2</v>
      </c>
      <c r="JH18" s="33">
        <v>34</v>
      </c>
      <c r="JI18" s="48">
        <v>82.638888888888886</v>
      </c>
      <c r="JJ18" s="33">
        <v>8</v>
      </c>
      <c r="JK18" s="48">
        <v>232.16667985278832</v>
      </c>
      <c r="JL18" s="33">
        <v>32</v>
      </c>
      <c r="JM18" s="48">
        <v>1.4665271480060458</v>
      </c>
      <c r="JN18" s="33">
        <v>55</v>
      </c>
      <c r="JO18" s="48">
        <v>1311.2374047156336</v>
      </c>
      <c r="JP18" s="33">
        <v>27</v>
      </c>
      <c r="JQ18" s="48">
        <v>30300</v>
      </c>
      <c r="JR18" s="33">
        <v>2</v>
      </c>
      <c r="JS18" s="48">
        <v>3100</v>
      </c>
      <c r="JT18" s="33">
        <v>34</v>
      </c>
      <c r="JU18" s="48">
        <v>4.1998155327119084</v>
      </c>
      <c r="JV18" s="33">
        <v>27</v>
      </c>
      <c r="JW18" s="48">
        <v>50.696609072349752</v>
      </c>
      <c r="JX18" s="33">
        <v>57</v>
      </c>
      <c r="JY18" s="48">
        <v>76.245132699297912</v>
      </c>
      <c r="JZ18" s="33">
        <v>58</v>
      </c>
      <c r="KA18" s="48">
        <v>5.9397749340238013</v>
      </c>
      <c r="KB18" s="33">
        <v>61</v>
      </c>
      <c r="KC18" s="48">
        <v>51.735342744499555</v>
      </c>
      <c r="KD18" s="33">
        <v>57</v>
      </c>
      <c r="KE18" s="48">
        <v>36</v>
      </c>
      <c r="KF18" s="33">
        <v>52</v>
      </c>
      <c r="KG18" s="48">
        <v>278304000</v>
      </c>
      <c r="KH18" s="33">
        <v>47</v>
      </c>
      <c r="KI18" s="48">
        <v>1172854556.54</v>
      </c>
      <c r="KJ18" s="33">
        <v>28</v>
      </c>
      <c r="KK18" s="49">
        <v>55.198924012473164</v>
      </c>
      <c r="KL18" s="33">
        <v>15</v>
      </c>
      <c r="KM18" s="50">
        <v>51800</v>
      </c>
      <c r="KN18" s="33">
        <v>37</v>
      </c>
      <c r="KO18" s="48">
        <v>91</v>
      </c>
      <c r="KP18" s="33">
        <v>2</v>
      </c>
      <c r="KQ18" s="51">
        <v>2.9791541057490583</v>
      </c>
      <c r="KR18" s="33">
        <v>10</v>
      </c>
      <c r="KS18" s="48">
        <v>1.0168296364616205</v>
      </c>
      <c r="KT18" s="33">
        <v>26</v>
      </c>
      <c r="KU18" s="48">
        <v>0.81200000000000006</v>
      </c>
      <c r="KV18" s="33">
        <v>21</v>
      </c>
      <c r="KW18" s="48">
        <v>97.9</v>
      </c>
      <c r="KX18" s="33">
        <v>54</v>
      </c>
      <c r="KY18" s="51">
        <v>4.2</v>
      </c>
      <c r="KZ18" s="33">
        <v>25</v>
      </c>
      <c r="LA18" s="48">
        <v>6.1</v>
      </c>
      <c r="LB18" s="33">
        <v>14</v>
      </c>
      <c r="LC18" s="48">
        <v>405.02007928041968</v>
      </c>
      <c r="LD18" s="33">
        <v>33</v>
      </c>
      <c r="LE18" s="48">
        <v>52.2</v>
      </c>
      <c r="LF18" s="33">
        <v>14</v>
      </c>
      <c r="LG18" s="48">
        <v>45.2</v>
      </c>
      <c r="LH18" s="33">
        <v>7</v>
      </c>
      <c r="LI18" s="48" t="s">
        <v>199</v>
      </c>
      <c r="LJ18" s="33" t="s">
        <v>199</v>
      </c>
      <c r="LK18" s="48" t="s">
        <v>199</v>
      </c>
      <c r="LL18" s="33" t="s">
        <v>199</v>
      </c>
      <c r="LM18" s="48">
        <v>34.6</v>
      </c>
      <c r="LN18" s="33">
        <v>17</v>
      </c>
      <c r="LO18" s="48">
        <v>6.4602902219906309</v>
      </c>
      <c r="LP18" s="33">
        <v>57</v>
      </c>
      <c r="LQ18" s="48">
        <v>27.8</v>
      </c>
      <c r="LR18" s="33">
        <v>47</v>
      </c>
      <c r="LS18" s="48">
        <v>14.74218479640097</v>
      </c>
      <c r="LT18" s="33">
        <v>42</v>
      </c>
      <c r="LU18" s="48">
        <v>71.799286680605093</v>
      </c>
      <c r="LV18" s="33">
        <v>49</v>
      </c>
      <c r="LW18" s="48">
        <v>86.55360387643853</v>
      </c>
      <c r="LX18" s="33">
        <v>21</v>
      </c>
      <c r="LY18" s="48">
        <v>79.255083996463298</v>
      </c>
      <c r="LZ18" s="33">
        <v>22</v>
      </c>
      <c r="MA18" s="48">
        <v>78.945386064030131</v>
      </c>
      <c r="MB18" s="33">
        <v>25</v>
      </c>
      <c r="MC18" s="48">
        <v>81.99354317998386</v>
      </c>
      <c r="MD18" s="33">
        <v>23</v>
      </c>
      <c r="ME18" s="48">
        <v>82.977120153445682</v>
      </c>
      <c r="MF18" s="33">
        <v>22</v>
      </c>
      <c r="MG18" s="48">
        <v>81.597444089456872</v>
      </c>
      <c r="MH18" s="33">
        <v>15</v>
      </c>
      <c r="MI18" s="48">
        <v>76.348993288590606</v>
      </c>
      <c r="MJ18" s="33">
        <v>18</v>
      </c>
      <c r="MK18" s="48">
        <v>62.085126733620278</v>
      </c>
      <c r="ML18" s="33">
        <v>19</v>
      </c>
      <c r="MM18" s="48">
        <v>40.566114691247243</v>
      </c>
      <c r="MN18" s="33">
        <v>23</v>
      </c>
      <c r="MO18" s="48">
        <v>13.892341319161702</v>
      </c>
      <c r="MP18" s="33">
        <v>25</v>
      </c>
      <c r="MQ18" s="48">
        <v>1.33</v>
      </c>
      <c r="MR18" s="33">
        <v>30</v>
      </c>
      <c r="MS18" s="48">
        <v>19.520006984097535</v>
      </c>
      <c r="MT18" s="33">
        <v>24</v>
      </c>
      <c r="MU18" s="48">
        <v>2.6758000642192012</v>
      </c>
      <c r="MV18" s="52">
        <v>1</v>
      </c>
    </row>
    <row r="19" spans="1:360" s="54" customFormat="1" ht="11.15" customHeight="1" x14ac:dyDescent="0.2">
      <c r="A19" s="162"/>
      <c r="B19" s="53" t="s">
        <v>213</v>
      </c>
      <c r="C19" s="30">
        <v>71.137865750660367</v>
      </c>
      <c r="D19" s="31">
        <v>56</v>
      </c>
      <c r="E19" s="32">
        <v>1241.9367638222857</v>
      </c>
      <c r="F19" s="33">
        <v>40</v>
      </c>
      <c r="G19" s="34">
        <v>267.5463954925234</v>
      </c>
      <c r="H19" s="33">
        <v>44</v>
      </c>
      <c r="I19" s="35">
        <v>379371</v>
      </c>
      <c r="J19" s="33">
        <v>6</v>
      </c>
      <c r="K19" s="34">
        <v>255.72615152277876</v>
      </c>
      <c r="L19" s="33">
        <v>45</v>
      </c>
      <c r="M19" s="36">
        <v>67.70702240120815</v>
      </c>
      <c r="N19" s="33">
        <v>37</v>
      </c>
      <c r="O19" s="36">
        <v>156.80845708532595</v>
      </c>
      <c r="P19" s="33">
        <v>45</v>
      </c>
      <c r="Q19" s="37">
        <v>44.2</v>
      </c>
      <c r="R19" s="33">
        <v>9</v>
      </c>
      <c r="S19" s="30">
        <v>4.4000000000000004</v>
      </c>
      <c r="T19" s="33">
        <v>45</v>
      </c>
      <c r="U19" s="34">
        <v>47.400355685741182</v>
      </c>
      <c r="V19" s="33">
        <v>49</v>
      </c>
      <c r="W19" s="30">
        <v>22.973114342504449</v>
      </c>
      <c r="X19" s="33">
        <v>6</v>
      </c>
      <c r="Y19" s="37">
        <v>81.069149492624746</v>
      </c>
      <c r="Z19" s="33">
        <v>17</v>
      </c>
      <c r="AA19" s="37">
        <v>21.148320070733863</v>
      </c>
      <c r="AB19" s="33">
        <v>45</v>
      </c>
      <c r="AC19" s="38">
        <v>20.676804712388051</v>
      </c>
      <c r="AD19" s="33">
        <v>21</v>
      </c>
      <c r="AE19" s="38">
        <v>0.34129692832764508</v>
      </c>
      <c r="AF19" s="33">
        <v>33</v>
      </c>
      <c r="AG19" s="38">
        <v>5.9559261465157833</v>
      </c>
      <c r="AH19" s="33">
        <v>3</v>
      </c>
      <c r="AI19" s="35">
        <v>20664</v>
      </c>
      <c r="AJ19" s="33">
        <v>36</v>
      </c>
      <c r="AK19" s="37">
        <v>38.775510204081634</v>
      </c>
      <c r="AL19" s="33">
        <v>50</v>
      </c>
      <c r="AM19" s="39">
        <v>135</v>
      </c>
      <c r="AN19" s="33">
        <v>43</v>
      </c>
      <c r="AO19" s="40">
        <v>10</v>
      </c>
      <c r="AP19" s="33">
        <v>48</v>
      </c>
      <c r="AQ19" s="34">
        <v>18.312180649414866</v>
      </c>
      <c r="AR19" s="33">
        <v>30</v>
      </c>
      <c r="AS19" s="41">
        <v>72.049867450025076</v>
      </c>
      <c r="AT19" s="33">
        <v>43</v>
      </c>
      <c r="AU19" s="34">
        <v>90.816326530612244</v>
      </c>
      <c r="AV19" s="33">
        <v>37</v>
      </c>
      <c r="AW19" s="34">
        <v>98.979591836734699</v>
      </c>
      <c r="AX19" s="33">
        <v>16</v>
      </c>
      <c r="AY19" s="34">
        <v>5.2600818234950326</v>
      </c>
      <c r="AZ19" s="33">
        <v>28</v>
      </c>
      <c r="BA19" s="42">
        <v>36.277199923425435</v>
      </c>
      <c r="BB19" s="33">
        <v>43</v>
      </c>
      <c r="BC19" s="42">
        <v>14.421542977474315</v>
      </c>
      <c r="BD19" s="33">
        <v>12</v>
      </c>
      <c r="BE19" s="42">
        <v>0.92527598749282114</v>
      </c>
      <c r="BF19" s="33">
        <v>48</v>
      </c>
      <c r="BG19" s="42">
        <v>99.904351984696319</v>
      </c>
      <c r="BH19" s="33">
        <v>18</v>
      </c>
      <c r="BI19" s="37">
        <v>97.5</v>
      </c>
      <c r="BJ19" s="33">
        <v>30</v>
      </c>
      <c r="BK19" s="37">
        <v>96.5</v>
      </c>
      <c r="BL19" s="33">
        <v>28</v>
      </c>
      <c r="BM19" s="43">
        <v>492</v>
      </c>
      <c r="BN19" s="33">
        <v>36</v>
      </c>
      <c r="BO19" s="37">
        <v>78.8</v>
      </c>
      <c r="BP19" s="33">
        <v>7</v>
      </c>
      <c r="BQ19" s="44">
        <v>1.046134532900931E-2</v>
      </c>
      <c r="BR19" s="33">
        <v>53</v>
      </c>
      <c r="BS19" s="44">
        <v>9.4152107961083795E-2</v>
      </c>
      <c r="BT19" s="33">
        <v>55</v>
      </c>
      <c r="BU19" s="34">
        <v>0.4619710006915394</v>
      </c>
      <c r="BV19" s="33">
        <v>24</v>
      </c>
      <c r="BW19" s="45">
        <v>103336.54271215112</v>
      </c>
      <c r="BX19" s="33">
        <v>33</v>
      </c>
      <c r="BY19" s="35">
        <v>145512.8549222798</v>
      </c>
      <c r="BZ19" s="33">
        <v>16</v>
      </c>
      <c r="CA19" s="35">
        <v>285228.30354796321</v>
      </c>
      <c r="CB19" s="33">
        <v>23</v>
      </c>
      <c r="CC19" s="34">
        <v>14.415733863374831</v>
      </c>
      <c r="CD19" s="33">
        <v>31</v>
      </c>
      <c r="CE19" s="34">
        <v>2.259650591066011</v>
      </c>
      <c r="CF19" s="33">
        <v>47</v>
      </c>
      <c r="CG19" s="30">
        <v>11.8</v>
      </c>
      <c r="CH19" s="33">
        <v>14</v>
      </c>
      <c r="CI19" s="34">
        <v>6.7680168690269698</v>
      </c>
      <c r="CJ19" s="33">
        <v>50</v>
      </c>
      <c r="CK19" s="34">
        <v>266.41272432518224</v>
      </c>
      <c r="CL19" s="33">
        <v>43</v>
      </c>
      <c r="CM19" s="34">
        <v>1.133671167341201</v>
      </c>
      <c r="CN19" s="33">
        <v>11</v>
      </c>
      <c r="CO19" s="34">
        <v>2.7491525808024124</v>
      </c>
      <c r="CP19" s="33">
        <v>36</v>
      </c>
      <c r="CQ19" s="40">
        <v>21039.625</v>
      </c>
      <c r="CR19" s="33">
        <v>52</v>
      </c>
      <c r="CS19" s="40">
        <v>3659.0652173913045</v>
      </c>
      <c r="CT19" s="33">
        <v>47</v>
      </c>
      <c r="CU19" s="34">
        <v>1.7823511588253116</v>
      </c>
      <c r="CV19" s="33">
        <v>38</v>
      </c>
      <c r="CW19" s="37">
        <v>271.83333333333331</v>
      </c>
      <c r="CX19" s="33">
        <v>4</v>
      </c>
      <c r="CY19" s="34">
        <v>2.2997653300683605</v>
      </c>
      <c r="CZ19" s="33">
        <v>15</v>
      </c>
      <c r="DA19" s="34">
        <v>28.485271770894215</v>
      </c>
      <c r="DB19" s="33">
        <v>40</v>
      </c>
      <c r="DC19" s="34">
        <v>250.41747440737342</v>
      </c>
      <c r="DD19" s="33">
        <v>38</v>
      </c>
      <c r="DE19" s="34">
        <v>3.9892442947998505</v>
      </c>
      <c r="DF19" s="33">
        <v>34</v>
      </c>
      <c r="DG19" s="42">
        <v>0.93512565751022803</v>
      </c>
      <c r="DH19" s="33">
        <v>43</v>
      </c>
      <c r="DI19" s="34">
        <v>22.852133255406198</v>
      </c>
      <c r="DJ19" s="33">
        <v>35</v>
      </c>
      <c r="DK19" s="34">
        <v>62.507103079895444</v>
      </c>
      <c r="DL19" s="33">
        <v>16</v>
      </c>
      <c r="DM19" s="34">
        <v>1</v>
      </c>
      <c r="DN19" s="33">
        <v>3</v>
      </c>
      <c r="DO19" s="34">
        <v>1</v>
      </c>
      <c r="DP19" s="33">
        <v>6</v>
      </c>
      <c r="DQ19" s="34">
        <v>100</v>
      </c>
      <c r="DR19" s="33">
        <v>5</v>
      </c>
      <c r="DS19" s="46">
        <v>100</v>
      </c>
      <c r="DT19" s="33">
        <v>1</v>
      </c>
      <c r="DU19" s="42">
        <v>3.5231276281395614</v>
      </c>
      <c r="DV19" s="33">
        <v>9</v>
      </c>
      <c r="DW19" s="32">
        <v>4.477208691960322</v>
      </c>
      <c r="DX19" s="33">
        <v>45</v>
      </c>
      <c r="DY19" s="37">
        <v>4116</v>
      </c>
      <c r="DZ19" s="33">
        <v>29</v>
      </c>
      <c r="EA19" s="37">
        <v>5</v>
      </c>
      <c r="EB19" s="33">
        <v>24</v>
      </c>
      <c r="EC19" s="37">
        <v>1</v>
      </c>
      <c r="ED19" s="33">
        <v>20</v>
      </c>
      <c r="EE19" s="37">
        <v>92.9</v>
      </c>
      <c r="EF19" s="33">
        <v>60</v>
      </c>
      <c r="EG19" s="37">
        <v>102.9</v>
      </c>
      <c r="EH19" s="33">
        <v>42</v>
      </c>
      <c r="EI19" s="37">
        <v>59.2</v>
      </c>
      <c r="EJ19" s="33">
        <v>47</v>
      </c>
      <c r="EK19" s="37">
        <v>0</v>
      </c>
      <c r="EL19" s="33">
        <v>25</v>
      </c>
      <c r="EM19" s="34">
        <v>19.298245614035086</v>
      </c>
      <c r="EN19" s="33">
        <v>52</v>
      </c>
      <c r="EO19" s="34" t="s">
        <v>199</v>
      </c>
      <c r="EP19" s="33" t="s">
        <v>199</v>
      </c>
      <c r="EQ19" s="34">
        <v>29.897742860705826</v>
      </c>
      <c r="ER19" s="33">
        <v>20</v>
      </c>
      <c r="ES19" s="34" t="s">
        <v>199</v>
      </c>
      <c r="ET19" s="33" t="s">
        <v>199</v>
      </c>
      <c r="EU19" s="34">
        <v>1202.5813692480358</v>
      </c>
      <c r="EV19" s="33">
        <v>13</v>
      </c>
      <c r="EW19" s="37">
        <v>82.7</v>
      </c>
      <c r="EX19" s="33">
        <v>11</v>
      </c>
      <c r="EY19" s="34">
        <v>19.017617249940482</v>
      </c>
      <c r="EZ19" s="33">
        <v>23</v>
      </c>
      <c r="FA19" s="42">
        <v>1460.5595800881997</v>
      </c>
      <c r="FB19" s="33">
        <v>12</v>
      </c>
      <c r="FC19" s="42">
        <v>242.63397159020056</v>
      </c>
      <c r="FD19" s="33">
        <v>48</v>
      </c>
      <c r="FE19" s="34">
        <v>1.7047391749062393</v>
      </c>
      <c r="FF19" s="33">
        <v>26</v>
      </c>
      <c r="FG19" s="34">
        <v>5.1142175247187183</v>
      </c>
      <c r="FH19" s="33">
        <v>34</v>
      </c>
      <c r="FI19" s="34">
        <v>0.85025337550590074</v>
      </c>
      <c r="FJ19" s="33">
        <v>55</v>
      </c>
      <c r="FK19" s="44">
        <v>3.4072486934439795E-2</v>
      </c>
      <c r="FL19" s="33">
        <v>53</v>
      </c>
      <c r="FM19" s="34">
        <v>0.28341779183530025</v>
      </c>
      <c r="FN19" s="33">
        <v>55</v>
      </c>
      <c r="FO19" s="44">
        <v>4.5346846693648038E-2</v>
      </c>
      <c r="FP19" s="33">
        <v>58</v>
      </c>
      <c r="FQ19" s="34">
        <v>0.28341779183530025</v>
      </c>
      <c r="FR19" s="33">
        <v>29</v>
      </c>
      <c r="FS19" s="44">
        <v>0.14454307383600312</v>
      </c>
      <c r="FT19" s="33">
        <v>11</v>
      </c>
      <c r="FU19" s="34">
        <v>0.5668355836706005</v>
      </c>
      <c r="FV19" s="33">
        <v>42</v>
      </c>
      <c r="FW19" s="34">
        <v>5.0164949154848149</v>
      </c>
      <c r="FX19" s="33">
        <v>43</v>
      </c>
      <c r="FY19" s="37">
        <v>66.3</v>
      </c>
      <c r="FZ19" s="33">
        <v>5</v>
      </c>
      <c r="GA19" s="38">
        <v>8.6253369272237208</v>
      </c>
      <c r="GB19" s="33">
        <v>23</v>
      </c>
      <c r="GC19" s="38">
        <v>33.29431964685682</v>
      </c>
      <c r="GD19" s="33">
        <v>26</v>
      </c>
      <c r="GE19" s="47">
        <v>27.208108016188824</v>
      </c>
      <c r="GF19" s="33">
        <v>28</v>
      </c>
      <c r="GG19" s="34">
        <v>268.80193631035382</v>
      </c>
      <c r="GH19" s="33">
        <v>18</v>
      </c>
      <c r="GI19" s="48">
        <v>222.78905780589281</v>
      </c>
      <c r="GJ19" s="33">
        <v>14</v>
      </c>
      <c r="GK19" s="48">
        <v>21.6</v>
      </c>
      <c r="GL19" s="33">
        <v>13</v>
      </c>
      <c r="GM19" s="48">
        <v>681.10342544178627</v>
      </c>
      <c r="GN19" s="33">
        <v>9</v>
      </c>
      <c r="GO19" s="48">
        <v>100</v>
      </c>
      <c r="GP19" s="33">
        <v>1</v>
      </c>
      <c r="GQ19" s="48">
        <v>100</v>
      </c>
      <c r="GR19" s="33">
        <v>1</v>
      </c>
      <c r="GS19" s="48">
        <v>99.9</v>
      </c>
      <c r="GT19" s="33">
        <v>14</v>
      </c>
      <c r="GU19" s="48">
        <v>95</v>
      </c>
      <c r="GV19" s="33">
        <v>10</v>
      </c>
      <c r="GW19" s="48">
        <v>87.2</v>
      </c>
      <c r="GX19" s="33">
        <v>38</v>
      </c>
      <c r="GY19" s="48">
        <v>34</v>
      </c>
      <c r="GZ19" s="33">
        <v>46</v>
      </c>
      <c r="HA19" s="48">
        <v>1.6593689288663653</v>
      </c>
      <c r="HB19" s="33">
        <v>61</v>
      </c>
      <c r="HC19" s="48">
        <v>5.6190476190476186</v>
      </c>
      <c r="HD19" s="33">
        <v>42</v>
      </c>
      <c r="HE19" s="48">
        <v>0</v>
      </c>
      <c r="HF19" s="33">
        <v>27</v>
      </c>
      <c r="HG19" s="48">
        <v>68.976813024173651</v>
      </c>
      <c r="HH19" s="33">
        <v>6</v>
      </c>
      <c r="HI19" s="48">
        <v>30.524096180661836</v>
      </c>
      <c r="HJ19" s="33">
        <v>55</v>
      </c>
      <c r="HK19" s="48">
        <v>1.1499999999999999</v>
      </c>
      <c r="HL19" s="33">
        <v>35</v>
      </c>
      <c r="HM19" s="48">
        <v>19.100000000000001</v>
      </c>
      <c r="HN19" s="33">
        <v>59</v>
      </c>
      <c r="HO19" s="48">
        <v>61.652059999999999</v>
      </c>
      <c r="HP19" s="33">
        <v>34</v>
      </c>
      <c r="HQ19" s="48">
        <v>3.8861128087140955</v>
      </c>
      <c r="HR19" s="33">
        <v>30</v>
      </c>
      <c r="HS19" s="48">
        <v>1.1540574091079141</v>
      </c>
      <c r="HT19" s="33">
        <v>48</v>
      </c>
      <c r="HU19" s="48">
        <v>0.93273928964164654</v>
      </c>
      <c r="HV19" s="33">
        <v>45</v>
      </c>
      <c r="HW19" s="48">
        <v>1.3235610878708521</v>
      </c>
      <c r="HX19" s="33">
        <v>50</v>
      </c>
      <c r="HY19" s="48">
        <v>4.574363160221746</v>
      </c>
      <c r="HZ19" s="33">
        <v>49</v>
      </c>
      <c r="IA19" s="48">
        <v>1713.1357142857144</v>
      </c>
      <c r="IB19" s="33">
        <v>16</v>
      </c>
      <c r="IC19" s="48">
        <v>1808.9100217864923</v>
      </c>
      <c r="ID19" s="33">
        <v>17</v>
      </c>
      <c r="IE19" s="48" t="s">
        <v>199</v>
      </c>
      <c r="IF19" s="33" t="s">
        <v>199</v>
      </c>
      <c r="IG19" s="48" t="s">
        <v>199</v>
      </c>
      <c r="IH19" s="33" t="s">
        <v>199</v>
      </c>
      <c r="II19" s="48">
        <v>3.5783099366914399</v>
      </c>
      <c r="IJ19" s="33">
        <v>45</v>
      </c>
      <c r="IK19" s="48">
        <v>17.8</v>
      </c>
      <c r="IL19" s="33">
        <v>43</v>
      </c>
      <c r="IM19" s="48">
        <v>99.68</v>
      </c>
      <c r="IN19" s="33">
        <v>1</v>
      </c>
      <c r="IO19" s="48">
        <v>174</v>
      </c>
      <c r="IP19" s="33">
        <v>30</v>
      </c>
      <c r="IQ19" s="48">
        <v>20.38057341087644</v>
      </c>
      <c r="IR19" s="33">
        <v>23</v>
      </c>
      <c r="IS19" s="48">
        <v>4.1350655828770311</v>
      </c>
      <c r="IT19" s="33">
        <v>50</v>
      </c>
      <c r="IU19" s="48">
        <v>100</v>
      </c>
      <c r="IV19" s="33">
        <v>1</v>
      </c>
      <c r="IW19" s="48">
        <v>100</v>
      </c>
      <c r="IX19" s="33">
        <v>1</v>
      </c>
      <c r="IY19" s="48">
        <v>7974.6874131703244</v>
      </c>
      <c r="IZ19" s="33">
        <v>15</v>
      </c>
      <c r="JA19" s="48">
        <v>32.979015852652807</v>
      </c>
      <c r="JB19" s="33">
        <v>18</v>
      </c>
      <c r="JC19" s="48">
        <v>4.7699999999999996</v>
      </c>
      <c r="JD19" s="33">
        <v>55</v>
      </c>
      <c r="JE19" s="48">
        <v>95.7705524715834</v>
      </c>
      <c r="JF19" s="33">
        <v>23</v>
      </c>
      <c r="JG19" s="48">
        <v>7.0512366566515355E-2</v>
      </c>
      <c r="JH19" s="33">
        <v>17</v>
      </c>
      <c r="JI19" s="48">
        <v>93.827160493827151</v>
      </c>
      <c r="JJ19" s="33">
        <v>3</v>
      </c>
      <c r="JK19" s="48">
        <v>0</v>
      </c>
      <c r="JL19" s="33">
        <v>1</v>
      </c>
      <c r="JM19" s="48">
        <v>0.95430051628771906</v>
      </c>
      <c r="JN19" s="33">
        <v>20</v>
      </c>
      <c r="JO19" s="48">
        <v>5718.9051469758078</v>
      </c>
      <c r="JP19" s="33">
        <v>5</v>
      </c>
      <c r="JQ19" s="48">
        <v>0</v>
      </c>
      <c r="JR19" s="33">
        <v>37</v>
      </c>
      <c r="JS19" s="48">
        <v>3480</v>
      </c>
      <c r="JT19" s="33">
        <v>33</v>
      </c>
      <c r="JU19" s="48">
        <v>7.8084651333272248</v>
      </c>
      <c r="JV19" s="33">
        <v>13</v>
      </c>
      <c r="JW19" s="48">
        <v>45.627288591905376</v>
      </c>
      <c r="JX19" s="33">
        <v>59</v>
      </c>
      <c r="JY19" s="48">
        <v>75.788257550333498</v>
      </c>
      <c r="JZ19" s="33">
        <v>59</v>
      </c>
      <c r="KA19" s="48">
        <v>13.317025756524895</v>
      </c>
      <c r="KB19" s="33">
        <v>40</v>
      </c>
      <c r="KC19" s="48">
        <v>48.565806812643288</v>
      </c>
      <c r="KD19" s="33">
        <v>58</v>
      </c>
      <c r="KE19" s="48">
        <v>37</v>
      </c>
      <c r="KF19" s="33">
        <v>48</v>
      </c>
      <c r="KG19" s="48">
        <v>641077195</v>
      </c>
      <c r="KH19" s="33">
        <v>30</v>
      </c>
      <c r="KI19" s="48">
        <v>1159372157.8800001</v>
      </c>
      <c r="KJ19" s="33">
        <v>29</v>
      </c>
      <c r="KK19" s="49">
        <v>102.2826468954415</v>
      </c>
      <c r="KL19" s="33">
        <v>6</v>
      </c>
      <c r="KM19" s="50">
        <v>140900</v>
      </c>
      <c r="KN19" s="33">
        <v>11</v>
      </c>
      <c r="KO19" s="48">
        <v>67.709999999999994</v>
      </c>
      <c r="KP19" s="33">
        <v>29</v>
      </c>
      <c r="KQ19" s="51">
        <v>4.137899760795384</v>
      </c>
      <c r="KR19" s="33">
        <v>7</v>
      </c>
      <c r="KS19" s="48">
        <v>0.9475281396391696</v>
      </c>
      <c r="KT19" s="33">
        <v>45</v>
      </c>
      <c r="KU19" s="48">
        <v>0.93899999999999995</v>
      </c>
      <c r="KV19" s="33">
        <v>6</v>
      </c>
      <c r="KW19" s="48">
        <v>99.8</v>
      </c>
      <c r="KX19" s="33">
        <v>60</v>
      </c>
      <c r="KY19" s="51">
        <v>6.5</v>
      </c>
      <c r="KZ19" s="33">
        <v>39</v>
      </c>
      <c r="LA19" s="48">
        <v>7.5</v>
      </c>
      <c r="LB19" s="33">
        <v>6</v>
      </c>
      <c r="LC19" s="48">
        <v>245.47741443616866</v>
      </c>
      <c r="LD19" s="33">
        <v>9</v>
      </c>
      <c r="LE19" s="48">
        <v>56.5</v>
      </c>
      <c r="LF19" s="33">
        <v>4</v>
      </c>
      <c r="LG19" s="48">
        <v>56.8</v>
      </c>
      <c r="LH19" s="33">
        <v>50</v>
      </c>
      <c r="LI19" s="48" t="s">
        <v>199</v>
      </c>
      <c r="LJ19" s="33" t="s">
        <v>199</v>
      </c>
      <c r="LK19" s="48" t="s">
        <v>199</v>
      </c>
      <c r="LL19" s="33" t="s">
        <v>199</v>
      </c>
      <c r="LM19" s="48">
        <v>53.4</v>
      </c>
      <c r="LN19" s="33">
        <v>25</v>
      </c>
      <c r="LO19" s="48">
        <v>6.7084991327415571</v>
      </c>
      <c r="LP19" s="33">
        <v>53</v>
      </c>
      <c r="LQ19" s="48">
        <v>30.1</v>
      </c>
      <c r="LR19" s="33">
        <v>32</v>
      </c>
      <c r="LS19" s="48">
        <v>19.698080023450096</v>
      </c>
      <c r="LT19" s="33">
        <v>10</v>
      </c>
      <c r="LU19" s="48">
        <v>75.199351263684278</v>
      </c>
      <c r="LV19" s="33">
        <v>19</v>
      </c>
      <c r="LW19" s="48">
        <v>85.894349242316949</v>
      </c>
      <c r="LX19" s="33">
        <v>27</v>
      </c>
      <c r="LY19" s="48">
        <v>75.074104015090271</v>
      </c>
      <c r="LZ19" s="33">
        <v>52</v>
      </c>
      <c r="MA19" s="48">
        <v>73.532823010902334</v>
      </c>
      <c r="MB19" s="33">
        <v>52</v>
      </c>
      <c r="MC19" s="48">
        <v>76.61407414577485</v>
      </c>
      <c r="MD19" s="33">
        <v>54</v>
      </c>
      <c r="ME19" s="48">
        <v>79.434405639737463</v>
      </c>
      <c r="MF19" s="33">
        <v>46</v>
      </c>
      <c r="MG19" s="48">
        <v>78.662652800583828</v>
      </c>
      <c r="MH19" s="33">
        <v>41</v>
      </c>
      <c r="MI19" s="48">
        <v>73.51028674981346</v>
      </c>
      <c r="MJ19" s="33">
        <v>36</v>
      </c>
      <c r="MK19" s="48">
        <v>58.905380333951761</v>
      </c>
      <c r="ML19" s="33">
        <v>41</v>
      </c>
      <c r="MM19" s="48">
        <v>38.793186411317485</v>
      </c>
      <c r="MN19" s="33">
        <v>35</v>
      </c>
      <c r="MO19" s="48">
        <v>14.40356976080527</v>
      </c>
      <c r="MP19" s="33">
        <v>18</v>
      </c>
      <c r="MQ19" s="48">
        <v>1.1000000000000001</v>
      </c>
      <c r="MR19" s="33">
        <v>59</v>
      </c>
      <c r="MS19" s="48">
        <v>29.617159246788876</v>
      </c>
      <c r="MT19" s="33">
        <v>9</v>
      </c>
      <c r="MU19" s="48">
        <v>0.79554494828957845</v>
      </c>
      <c r="MV19" s="52">
        <v>14</v>
      </c>
    </row>
    <row r="20" spans="1:360" s="54" customFormat="1" ht="11.15" customHeight="1" x14ac:dyDescent="0.2">
      <c r="A20" s="162"/>
      <c r="B20" s="53" t="s">
        <v>214</v>
      </c>
      <c r="C20" s="30">
        <v>61.586190202526353</v>
      </c>
      <c r="D20" s="31">
        <v>62</v>
      </c>
      <c r="E20" s="32">
        <v>637.92754236520602</v>
      </c>
      <c r="F20" s="33">
        <v>62</v>
      </c>
      <c r="G20" s="34">
        <v>153.4714686330336</v>
      </c>
      <c r="H20" s="33">
        <v>61</v>
      </c>
      <c r="I20" s="35">
        <v>345840</v>
      </c>
      <c r="J20" s="33">
        <v>1</v>
      </c>
      <c r="K20" s="34">
        <v>259.65900203347417</v>
      </c>
      <c r="L20" s="33">
        <v>51</v>
      </c>
      <c r="M20" s="36">
        <v>56.780854059127165</v>
      </c>
      <c r="N20" s="33">
        <v>16</v>
      </c>
      <c r="O20" s="36">
        <v>155.32613796339749</v>
      </c>
      <c r="P20" s="33">
        <v>44</v>
      </c>
      <c r="Q20" s="37">
        <v>35.700000000000003</v>
      </c>
      <c r="R20" s="33">
        <v>31</v>
      </c>
      <c r="S20" s="30">
        <v>2.8</v>
      </c>
      <c r="T20" s="33">
        <v>17</v>
      </c>
      <c r="U20" s="34">
        <v>75.129313130326608</v>
      </c>
      <c r="V20" s="33">
        <v>37</v>
      </c>
      <c r="W20" s="30">
        <v>14.324042089932101</v>
      </c>
      <c r="X20" s="33">
        <v>29</v>
      </c>
      <c r="Y20" s="37">
        <v>81.786462746190253</v>
      </c>
      <c r="Z20" s="33">
        <v>12</v>
      </c>
      <c r="AA20" s="37">
        <v>22.037980180820405</v>
      </c>
      <c r="AB20" s="33">
        <v>49</v>
      </c>
      <c r="AC20" s="38">
        <v>21.080133137682974</v>
      </c>
      <c r="AD20" s="33">
        <v>23</v>
      </c>
      <c r="AE20" s="38">
        <v>0</v>
      </c>
      <c r="AF20" s="33">
        <v>40</v>
      </c>
      <c r="AG20" s="38">
        <v>1.3383521539104977</v>
      </c>
      <c r="AH20" s="33">
        <v>57</v>
      </c>
      <c r="AI20" s="35">
        <v>17916</v>
      </c>
      <c r="AJ20" s="33">
        <v>49</v>
      </c>
      <c r="AK20" s="37">
        <v>53.768844221105525</v>
      </c>
      <c r="AL20" s="33">
        <v>40</v>
      </c>
      <c r="AM20" s="39">
        <v>303</v>
      </c>
      <c r="AN20" s="33">
        <v>19</v>
      </c>
      <c r="AO20" s="40">
        <v>10</v>
      </c>
      <c r="AP20" s="33">
        <v>48</v>
      </c>
      <c r="AQ20" s="34">
        <v>25.284930350358803</v>
      </c>
      <c r="AR20" s="33">
        <v>5</v>
      </c>
      <c r="AS20" s="41">
        <v>67.92331497930148</v>
      </c>
      <c r="AT20" s="33">
        <v>58</v>
      </c>
      <c r="AU20" s="34">
        <v>78.894472361809036</v>
      </c>
      <c r="AV20" s="33">
        <v>56</v>
      </c>
      <c r="AW20" s="34">
        <v>99.497487437185924</v>
      </c>
      <c r="AX20" s="33">
        <v>14</v>
      </c>
      <c r="AY20" s="34">
        <v>1.9683679812141723</v>
      </c>
      <c r="AZ20" s="33">
        <v>59</v>
      </c>
      <c r="BA20" s="42">
        <v>38.874905844096197</v>
      </c>
      <c r="BB20" s="33">
        <v>37</v>
      </c>
      <c r="BC20" s="42">
        <v>4.5745990336389193</v>
      </c>
      <c r="BD20" s="33">
        <v>53</v>
      </c>
      <c r="BE20" s="42">
        <v>2.1678822729694476</v>
      </c>
      <c r="BF20" s="33">
        <v>25</v>
      </c>
      <c r="BG20" s="42">
        <v>101.14387391967463</v>
      </c>
      <c r="BH20" s="33">
        <v>6</v>
      </c>
      <c r="BI20" s="37">
        <v>92.4</v>
      </c>
      <c r="BJ20" s="33">
        <v>59</v>
      </c>
      <c r="BK20" s="37">
        <v>84.8</v>
      </c>
      <c r="BL20" s="33">
        <v>62</v>
      </c>
      <c r="BM20" s="43">
        <v>112</v>
      </c>
      <c r="BN20" s="33">
        <v>12</v>
      </c>
      <c r="BO20" s="37">
        <v>75</v>
      </c>
      <c r="BP20" s="33">
        <v>9</v>
      </c>
      <c r="BQ20" s="44">
        <v>7.1907841816928234E-2</v>
      </c>
      <c r="BR20" s="33">
        <v>9</v>
      </c>
      <c r="BS20" s="44">
        <v>0.14381568363385647</v>
      </c>
      <c r="BT20" s="33">
        <v>31</v>
      </c>
      <c r="BU20" s="34">
        <v>0.38367867158258395</v>
      </c>
      <c r="BV20" s="33">
        <v>28</v>
      </c>
      <c r="BW20" s="45">
        <v>113542.45959249798</v>
      </c>
      <c r="BX20" s="33">
        <v>49</v>
      </c>
      <c r="BY20" s="35">
        <v>125155.91463006361</v>
      </c>
      <c r="BZ20" s="33">
        <v>5</v>
      </c>
      <c r="CA20" s="35">
        <v>292852.78465720324</v>
      </c>
      <c r="CB20" s="33">
        <v>47</v>
      </c>
      <c r="CC20" s="34">
        <v>22.670697654282684</v>
      </c>
      <c r="CD20" s="33">
        <v>2</v>
      </c>
      <c r="CE20" s="34">
        <v>1.1688902036899411</v>
      </c>
      <c r="CF20" s="33">
        <v>57</v>
      </c>
      <c r="CG20" s="30">
        <v>19.3</v>
      </c>
      <c r="CH20" s="33">
        <v>44</v>
      </c>
      <c r="CI20" s="34">
        <v>7.3063616558451718</v>
      </c>
      <c r="CJ20" s="33">
        <v>54</v>
      </c>
      <c r="CK20" s="34">
        <v>196.45006660859343</v>
      </c>
      <c r="CL20" s="33">
        <v>20</v>
      </c>
      <c r="CM20" s="34">
        <v>1.3173516620861252</v>
      </c>
      <c r="CN20" s="33">
        <v>16</v>
      </c>
      <c r="CO20" s="34">
        <v>2.3382992002028722</v>
      </c>
      <c r="CP20" s="33">
        <v>22</v>
      </c>
      <c r="CQ20" s="40">
        <v>23414.846153846152</v>
      </c>
      <c r="CR20" s="33">
        <v>58</v>
      </c>
      <c r="CS20" s="40">
        <v>5853.7115384615381</v>
      </c>
      <c r="CT20" s="33">
        <v>61</v>
      </c>
      <c r="CU20" s="34">
        <v>0.32852266642136974</v>
      </c>
      <c r="CV20" s="33">
        <v>8</v>
      </c>
      <c r="CW20" s="37">
        <v>375.71428571428572</v>
      </c>
      <c r="CX20" s="33">
        <v>13</v>
      </c>
      <c r="CY20" s="34">
        <v>2.611880206626608</v>
      </c>
      <c r="CZ20" s="33">
        <v>8</v>
      </c>
      <c r="DA20" s="34">
        <v>26.596346432764694</v>
      </c>
      <c r="DB20" s="33">
        <v>44</v>
      </c>
      <c r="DC20" s="34">
        <v>230.97505429958881</v>
      </c>
      <c r="DD20" s="33">
        <v>44</v>
      </c>
      <c r="DE20" s="34">
        <v>4.6623001948033771</v>
      </c>
      <c r="DF20" s="33">
        <v>22</v>
      </c>
      <c r="DG20" s="42">
        <v>1.2086470060087022</v>
      </c>
      <c r="DH20" s="33">
        <v>36</v>
      </c>
      <c r="DI20" s="34">
        <v>19.856343670142962</v>
      </c>
      <c r="DJ20" s="33">
        <v>20</v>
      </c>
      <c r="DK20" s="34">
        <v>74.414897471197747</v>
      </c>
      <c r="DL20" s="33">
        <v>32</v>
      </c>
      <c r="DM20" s="34">
        <v>1</v>
      </c>
      <c r="DN20" s="33">
        <v>3</v>
      </c>
      <c r="DO20" s="34">
        <v>0.9285714285714286</v>
      </c>
      <c r="DP20" s="33">
        <v>33</v>
      </c>
      <c r="DQ20" s="34">
        <v>97.5</v>
      </c>
      <c r="DR20" s="33">
        <v>25</v>
      </c>
      <c r="DS20" s="46">
        <v>100</v>
      </c>
      <c r="DT20" s="33">
        <v>1</v>
      </c>
      <c r="DU20" s="42">
        <v>1.1593362799797118</v>
      </c>
      <c r="DV20" s="33">
        <v>49</v>
      </c>
      <c r="DW20" s="32">
        <v>2.4790102668444072</v>
      </c>
      <c r="DX20" s="33">
        <v>29</v>
      </c>
      <c r="DY20" s="37">
        <v>5400</v>
      </c>
      <c r="DZ20" s="33">
        <v>23</v>
      </c>
      <c r="EA20" s="37" t="s">
        <v>199</v>
      </c>
      <c r="EB20" s="33" t="s">
        <v>199</v>
      </c>
      <c r="EC20" s="37" t="s">
        <v>199</v>
      </c>
      <c r="ED20" s="33" t="s">
        <v>199</v>
      </c>
      <c r="EE20" s="37">
        <v>93.5</v>
      </c>
      <c r="EF20" s="33">
        <v>58</v>
      </c>
      <c r="EG20" s="37">
        <v>86.3</v>
      </c>
      <c r="EH20" s="33">
        <v>55</v>
      </c>
      <c r="EI20" s="37">
        <v>58.9</v>
      </c>
      <c r="EJ20" s="33">
        <v>50</v>
      </c>
      <c r="EK20" s="37">
        <v>32.9</v>
      </c>
      <c r="EL20" s="33">
        <v>9</v>
      </c>
      <c r="EM20" s="34">
        <v>38.554216867469883</v>
      </c>
      <c r="EN20" s="33">
        <v>31</v>
      </c>
      <c r="EO20" s="34" t="s">
        <v>199</v>
      </c>
      <c r="EP20" s="33" t="s">
        <v>199</v>
      </c>
      <c r="EQ20" s="34" t="s">
        <v>199</v>
      </c>
      <c r="ER20" s="33" t="s">
        <v>199</v>
      </c>
      <c r="ES20" s="34" t="s">
        <v>199</v>
      </c>
      <c r="ET20" s="33" t="s">
        <v>199</v>
      </c>
      <c r="EU20" s="34">
        <v>718.06369065948275</v>
      </c>
      <c r="EV20" s="33">
        <v>41</v>
      </c>
      <c r="EW20" s="37">
        <v>88</v>
      </c>
      <c r="EX20" s="33">
        <v>4</v>
      </c>
      <c r="EY20" s="34" t="s">
        <v>199</v>
      </c>
      <c r="EZ20" s="33" t="s">
        <v>199</v>
      </c>
      <c r="FA20" s="42">
        <v>54.410575699143223</v>
      </c>
      <c r="FB20" s="33">
        <v>59</v>
      </c>
      <c r="FC20" s="42">
        <v>237.00638421549237</v>
      </c>
      <c r="FD20" s="33">
        <v>51</v>
      </c>
      <c r="FE20" s="34">
        <v>1.8114629374682993</v>
      </c>
      <c r="FF20" s="33">
        <v>24</v>
      </c>
      <c r="FG20" s="34">
        <v>2.2462140424606911</v>
      </c>
      <c r="FH20" s="33">
        <v>43</v>
      </c>
      <c r="FI20" s="34">
        <v>1.6466895776076562</v>
      </c>
      <c r="FJ20" s="33">
        <v>30</v>
      </c>
      <c r="FK20" s="44">
        <v>1.9039024896299724E-2</v>
      </c>
      <c r="FL20" s="33">
        <v>61</v>
      </c>
      <c r="FM20" s="34">
        <v>0.98801374656459395</v>
      </c>
      <c r="FN20" s="33">
        <v>32</v>
      </c>
      <c r="FO20" s="44">
        <v>0.1167420576044948</v>
      </c>
      <c r="FP20" s="33">
        <v>44</v>
      </c>
      <c r="FQ20" s="34">
        <v>0.16466895776076565</v>
      </c>
      <c r="FR20" s="33">
        <v>48</v>
      </c>
      <c r="FS20" s="44">
        <v>3.26044536366316E-2</v>
      </c>
      <c r="FT20" s="33">
        <v>48</v>
      </c>
      <c r="FU20" s="34">
        <v>0.98801374656459395</v>
      </c>
      <c r="FV20" s="33">
        <v>26</v>
      </c>
      <c r="FW20" s="34">
        <v>8.012791484638857</v>
      </c>
      <c r="FX20" s="33">
        <v>29</v>
      </c>
      <c r="FY20" s="37">
        <v>44.2</v>
      </c>
      <c r="FZ20" s="33">
        <v>41</v>
      </c>
      <c r="GA20" s="38">
        <v>21.936758893280633</v>
      </c>
      <c r="GB20" s="33">
        <v>7</v>
      </c>
      <c r="GC20" s="38">
        <v>17.306574067077758</v>
      </c>
      <c r="GD20" s="33">
        <v>34</v>
      </c>
      <c r="GE20" s="47">
        <v>22.230309297703364</v>
      </c>
      <c r="GF20" s="33">
        <v>20</v>
      </c>
      <c r="GG20" s="34">
        <v>255.7901722272629</v>
      </c>
      <c r="GH20" s="33">
        <v>10</v>
      </c>
      <c r="GI20" s="48">
        <v>0</v>
      </c>
      <c r="GJ20" s="33">
        <v>1</v>
      </c>
      <c r="GK20" s="48">
        <v>22.8</v>
      </c>
      <c r="GL20" s="33">
        <v>8</v>
      </c>
      <c r="GM20" s="48">
        <v>652.87406995592983</v>
      </c>
      <c r="GN20" s="33">
        <v>6</v>
      </c>
      <c r="GO20" s="48">
        <v>80</v>
      </c>
      <c r="GP20" s="33">
        <v>58</v>
      </c>
      <c r="GQ20" s="48" t="s">
        <v>199</v>
      </c>
      <c r="GR20" s="33" t="s">
        <v>199</v>
      </c>
      <c r="GS20" s="48">
        <v>99.9</v>
      </c>
      <c r="GT20" s="33">
        <v>14</v>
      </c>
      <c r="GU20" s="48">
        <v>90.52</v>
      </c>
      <c r="GV20" s="33">
        <v>34</v>
      </c>
      <c r="GW20" s="48">
        <v>88.8</v>
      </c>
      <c r="GX20" s="33">
        <v>36</v>
      </c>
      <c r="GY20" s="48">
        <v>44</v>
      </c>
      <c r="GZ20" s="33">
        <v>38</v>
      </c>
      <c r="HA20" s="48">
        <v>2.6574198486824598</v>
      </c>
      <c r="HB20" s="33">
        <v>55</v>
      </c>
      <c r="HC20" s="48">
        <v>11.743119266055047</v>
      </c>
      <c r="HD20" s="33">
        <v>55</v>
      </c>
      <c r="HE20" s="48">
        <v>0</v>
      </c>
      <c r="HF20" s="33">
        <v>27</v>
      </c>
      <c r="HG20" s="48">
        <v>58.208108016060123</v>
      </c>
      <c r="HH20" s="33">
        <v>43</v>
      </c>
      <c r="HI20" s="48">
        <v>31.384256659624327</v>
      </c>
      <c r="HJ20" s="33">
        <v>49</v>
      </c>
      <c r="HK20" s="48">
        <v>0.9</v>
      </c>
      <c r="HL20" s="33">
        <v>50</v>
      </c>
      <c r="HM20" s="48">
        <v>16.5</v>
      </c>
      <c r="HN20" s="33">
        <v>62</v>
      </c>
      <c r="HO20" s="48">
        <v>67.727029999999999</v>
      </c>
      <c r="HP20" s="33">
        <v>1</v>
      </c>
      <c r="HQ20" s="48">
        <v>4.0200076241523908</v>
      </c>
      <c r="HR20" s="33">
        <v>35</v>
      </c>
      <c r="HS20" s="48">
        <v>0.9494449832778673</v>
      </c>
      <c r="HT20" s="33">
        <v>54</v>
      </c>
      <c r="HU20" s="48">
        <v>0.72306468690667713</v>
      </c>
      <c r="HV20" s="33">
        <v>61</v>
      </c>
      <c r="HW20" s="48">
        <v>1.4392066908290917</v>
      </c>
      <c r="HX20" s="33">
        <v>47</v>
      </c>
      <c r="HY20" s="48">
        <v>3.3757136340956957</v>
      </c>
      <c r="HZ20" s="33">
        <v>61</v>
      </c>
      <c r="IA20" s="48">
        <v>920.96768060836507</v>
      </c>
      <c r="IB20" s="33">
        <v>40</v>
      </c>
      <c r="IC20" s="48">
        <v>408.90244073748903</v>
      </c>
      <c r="ID20" s="33">
        <v>62</v>
      </c>
      <c r="IE20" s="48" t="s">
        <v>199</v>
      </c>
      <c r="IF20" s="33" t="s">
        <v>199</v>
      </c>
      <c r="IG20" s="48" t="s">
        <v>199</v>
      </c>
      <c r="IH20" s="33" t="s">
        <v>199</v>
      </c>
      <c r="II20" s="48">
        <v>0</v>
      </c>
      <c r="IJ20" s="33">
        <v>50</v>
      </c>
      <c r="IK20" s="48">
        <v>10.8</v>
      </c>
      <c r="IL20" s="33">
        <v>49</v>
      </c>
      <c r="IM20" s="48">
        <v>53.28125</v>
      </c>
      <c r="IN20" s="33">
        <v>28</v>
      </c>
      <c r="IO20" s="48">
        <v>47</v>
      </c>
      <c r="IP20" s="33">
        <v>49</v>
      </c>
      <c r="IQ20" s="48">
        <v>4.4959993676712022</v>
      </c>
      <c r="IR20" s="33">
        <v>56</v>
      </c>
      <c r="IS20" s="48">
        <v>2.0896490739841158</v>
      </c>
      <c r="IT20" s="33">
        <v>55</v>
      </c>
      <c r="IU20" s="48">
        <v>93.377483443708599</v>
      </c>
      <c r="IV20" s="33">
        <v>36</v>
      </c>
      <c r="IW20" s="48">
        <v>77.20755208757555</v>
      </c>
      <c r="IX20" s="33">
        <v>61</v>
      </c>
      <c r="IY20" s="48">
        <v>10750.405604719763</v>
      </c>
      <c r="IZ20" s="33">
        <v>3</v>
      </c>
      <c r="JA20" s="48">
        <v>87.554479418886203</v>
      </c>
      <c r="JB20" s="33">
        <v>6</v>
      </c>
      <c r="JC20" s="48">
        <v>3.5</v>
      </c>
      <c r="JD20" s="33">
        <v>58</v>
      </c>
      <c r="JE20" s="48">
        <v>50.882352941176464</v>
      </c>
      <c r="JF20" s="33">
        <v>53</v>
      </c>
      <c r="JG20" s="48" t="s">
        <v>199</v>
      </c>
      <c r="JH20" s="33" t="s">
        <v>199</v>
      </c>
      <c r="JI20" s="48">
        <v>72.118380062305292</v>
      </c>
      <c r="JJ20" s="33">
        <v>15</v>
      </c>
      <c r="JK20" s="48">
        <v>9.0996066058599094</v>
      </c>
      <c r="JL20" s="33">
        <v>7</v>
      </c>
      <c r="JM20" s="48">
        <v>0.65385537775178804</v>
      </c>
      <c r="JN20" s="33">
        <v>9</v>
      </c>
      <c r="JO20" s="48">
        <v>3721.0672975638222</v>
      </c>
      <c r="JP20" s="33">
        <v>14</v>
      </c>
      <c r="JQ20" s="48">
        <v>2656</v>
      </c>
      <c r="JR20" s="33">
        <v>21</v>
      </c>
      <c r="JS20" s="48">
        <v>13955</v>
      </c>
      <c r="JT20" s="33">
        <v>22</v>
      </c>
      <c r="JU20" s="48">
        <v>13.006564971751414</v>
      </c>
      <c r="JV20" s="33">
        <v>2</v>
      </c>
      <c r="JW20" s="48">
        <v>81.22494958958535</v>
      </c>
      <c r="JX20" s="33">
        <v>13</v>
      </c>
      <c r="JY20" s="48">
        <v>95.025659989973434</v>
      </c>
      <c r="JZ20" s="33">
        <v>31</v>
      </c>
      <c r="KA20" s="48">
        <v>27.595186221751167</v>
      </c>
      <c r="KB20" s="33">
        <v>10</v>
      </c>
      <c r="KC20" s="48">
        <v>68.130445606173765</v>
      </c>
      <c r="KD20" s="33">
        <v>40</v>
      </c>
      <c r="KE20" s="48">
        <v>35</v>
      </c>
      <c r="KF20" s="33">
        <v>56</v>
      </c>
      <c r="KG20" s="48">
        <v>71741307</v>
      </c>
      <c r="KH20" s="33">
        <v>61</v>
      </c>
      <c r="KI20" s="48">
        <v>2425646256.54</v>
      </c>
      <c r="KJ20" s="33">
        <v>5</v>
      </c>
      <c r="KK20" s="49">
        <v>14.125303196718477</v>
      </c>
      <c r="KL20" s="33">
        <v>52</v>
      </c>
      <c r="KM20" s="50">
        <v>249600</v>
      </c>
      <c r="KN20" s="33">
        <v>2</v>
      </c>
      <c r="KO20" s="48">
        <v>54.3</v>
      </c>
      <c r="KP20" s="33">
        <v>49</v>
      </c>
      <c r="KQ20" s="51">
        <v>11.915445783569002</v>
      </c>
      <c r="KR20" s="33">
        <v>1</v>
      </c>
      <c r="KS20" s="48">
        <v>0.78293514439467315</v>
      </c>
      <c r="KT20" s="33">
        <v>62</v>
      </c>
      <c r="KU20" s="48">
        <v>0.93200000000000005</v>
      </c>
      <c r="KV20" s="33">
        <v>7</v>
      </c>
      <c r="KW20" s="48">
        <v>98.5</v>
      </c>
      <c r="KX20" s="33">
        <v>59</v>
      </c>
      <c r="KY20" s="51">
        <v>2.6</v>
      </c>
      <c r="KZ20" s="33">
        <v>14</v>
      </c>
      <c r="LA20" s="48">
        <v>7.6</v>
      </c>
      <c r="LB20" s="33">
        <v>5</v>
      </c>
      <c r="LC20" s="48">
        <v>286.27049840353448</v>
      </c>
      <c r="LD20" s="33">
        <v>16</v>
      </c>
      <c r="LE20" s="48">
        <v>54.6</v>
      </c>
      <c r="LF20" s="33">
        <v>10</v>
      </c>
      <c r="LG20" s="48">
        <v>53.5</v>
      </c>
      <c r="LH20" s="33">
        <v>31</v>
      </c>
      <c r="LI20" s="48" t="s">
        <v>199</v>
      </c>
      <c r="LJ20" s="33" t="s">
        <v>199</v>
      </c>
      <c r="LK20" s="48" t="s">
        <v>199</v>
      </c>
      <c r="LL20" s="33" t="s">
        <v>199</v>
      </c>
      <c r="LM20" s="48">
        <v>9.3000000000000007</v>
      </c>
      <c r="LN20" s="33">
        <v>5</v>
      </c>
      <c r="LO20" s="48">
        <v>7.8794096288526356</v>
      </c>
      <c r="LP20" s="33">
        <v>35</v>
      </c>
      <c r="LQ20" s="48">
        <v>27.5</v>
      </c>
      <c r="LR20" s="33">
        <v>48</v>
      </c>
      <c r="LS20" s="48">
        <v>20.255982192543129</v>
      </c>
      <c r="LT20" s="33">
        <v>6</v>
      </c>
      <c r="LU20" s="48">
        <v>76.551768822081129</v>
      </c>
      <c r="LV20" s="33">
        <v>12</v>
      </c>
      <c r="LW20" s="48">
        <v>86.315354655966019</v>
      </c>
      <c r="LX20" s="33">
        <v>23</v>
      </c>
      <c r="LY20" s="48">
        <v>77.419913419913428</v>
      </c>
      <c r="LZ20" s="33">
        <v>33</v>
      </c>
      <c r="MA20" s="48">
        <v>74.700882464403662</v>
      </c>
      <c r="MB20" s="33">
        <v>43</v>
      </c>
      <c r="MC20" s="48">
        <v>77.617573059802595</v>
      </c>
      <c r="MD20" s="33">
        <v>47</v>
      </c>
      <c r="ME20" s="48">
        <v>80.471284879948087</v>
      </c>
      <c r="MF20" s="33">
        <v>40</v>
      </c>
      <c r="MG20" s="48">
        <v>78.965564928778861</v>
      </c>
      <c r="MH20" s="33">
        <v>38</v>
      </c>
      <c r="MI20" s="48">
        <v>74.937343358395992</v>
      </c>
      <c r="MJ20" s="33">
        <v>24</v>
      </c>
      <c r="MK20" s="48">
        <v>62.804486034716767</v>
      </c>
      <c r="ML20" s="33">
        <v>17</v>
      </c>
      <c r="MM20" s="48">
        <v>44.098684210526315</v>
      </c>
      <c r="MN20" s="33">
        <v>10</v>
      </c>
      <c r="MO20" s="48">
        <v>16.321489333856825</v>
      </c>
      <c r="MP20" s="33">
        <v>6</v>
      </c>
      <c r="MQ20" s="48">
        <v>0.97</v>
      </c>
      <c r="MR20" s="33">
        <v>62</v>
      </c>
      <c r="MS20" s="48">
        <v>73.180531518461862</v>
      </c>
      <c r="MT20" s="33">
        <v>1</v>
      </c>
      <c r="MU20" s="48">
        <v>0.21737555249619595</v>
      </c>
      <c r="MV20" s="52">
        <v>37</v>
      </c>
    </row>
    <row r="21" spans="1:360" s="54" customFormat="1" ht="11.15" customHeight="1" x14ac:dyDescent="0.2">
      <c r="A21" s="162"/>
      <c r="B21" s="53" t="s">
        <v>215</v>
      </c>
      <c r="C21" s="30">
        <v>65.658732173654215</v>
      </c>
      <c r="D21" s="31">
        <v>59</v>
      </c>
      <c r="E21" s="32">
        <v>952.78115798658223</v>
      </c>
      <c r="F21" s="33">
        <v>53</v>
      </c>
      <c r="G21" s="34">
        <v>267.59581068107076</v>
      </c>
      <c r="H21" s="33">
        <v>43</v>
      </c>
      <c r="I21" s="35">
        <v>376861</v>
      </c>
      <c r="J21" s="33">
        <v>5</v>
      </c>
      <c r="K21" s="34">
        <v>264.04023470243084</v>
      </c>
      <c r="L21" s="33">
        <v>55</v>
      </c>
      <c r="M21" s="36">
        <v>53.925677563565245</v>
      </c>
      <c r="N21" s="33">
        <v>8</v>
      </c>
      <c r="O21" s="36">
        <v>153.3948030176027</v>
      </c>
      <c r="P21" s="33">
        <v>43</v>
      </c>
      <c r="Q21" s="37">
        <v>40.5</v>
      </c>
      <c r="R21" s="33">
        <v>16</v>
      </c>
      <c r="S21" s="30">
        <v>2.3639999999999999</v>
      </c>
      <c r="T21" s="33">
        <v>11</v>
      </c>
      <c r="U21" s="34">
        <v>37.618223898195666</v>
      </c>
      <c r="V21" s="33">
        <v>54</v>
      </c>
      <c r="W21" s="30">
        <v>14.193413785917469</v>
      </c>
      <c r="X21" s="33">
        <v>30</v>
      </c>
      <c r="Y21" s="37">
        <v>82.230981413134202</v>
      </c>
      <c r="Z21" s="33">
        <v>9</v>
      </c>
      <c r="AA21" s="37">
        <v>19.106652182248066</v>
      </c>
      <c r="AB21" s="33">
        <v>18</v>
      </c>
      <c r="AC21" s="38">
        <v>25.031055900621119</v>
      </c>
      <c r="AD21" s="33">
        <v>33</v>
      </c>
      <c r="AE21" s="38">
        <v>0</v>
      </c>
      <c r="AF21" s="33">
        <v>40</v>
      </c>
      <c r="AG21" s="38">
        <v>4.3478260869565215</v>
      </c>
      <c r="AH21" s="33">
        <v>10</v>
      </c>
      <c r="AI21" s="35">
        <v>16721</v>
      </c>
      <c r="AJ21" s="33">
        <v>52</v>
      </c>
      <c r="AK21" s="37">
        <v>38.135593220338983</v>
      </c>
      <c r="AL21" s="33">
        <v>51</v>
      </c>
      <c r="AM21" s="39">
        <v>159</v>
      </c>
      <c r="AN21" s="33">
        <v>40</v>
      </c>
      <c r="AO21" s="40">
        <v>4</v>
      </c>
      <c r="AP21" s="33">
        <v>42</v>
      </c>
      <c r="AQ21" s="34">
        <v>15.873749037721325</v>
      </c>
      <c r="AR21" s="33">
        <v>42</v>
      </c>
      <c r="AS21" s="41">
        <v>73.546798029556655</v>
      </c>
      <c r="AT21" s="33">
        <v>39</v>
      </c>
      <c r="AU21" s="34">
        <v>100</v>
      </c>
      <c r="AV21" s="33">
        <v>5</v>
      </c>
      <c r="AW21" s="34">
        <v>99.152542372881356</v>
      </c>
      <c r="AX21" s="33">
        <v>15</v>
      </c>
      <c r="AY21" s="34">
        <v>3.2308313621415796</v>
      </c>
      <c r="AZ21" s="33">
        <v>49</v>
      </c>
      <c r="BA21" s="42">
        <v>59.610552763819094</v>
      </c>
      <c r="BB21" s="33">
        <v>13</v>
      </c>
      <c r="BC21" s="42">
        <v>6.6268844221105523</v>
      </c>
      <c r="BD21" s="33">
        <v>45</v>
      </c>
      <c r="BE21" s="42">
        <v>0.40829145728643218</v>
      </c>
      <c r="BF21" s="33">
        <v>59</v>
      </c>
      <c r="BG21" s="42">
        <v>93.691588785046733</v>
      </c>
      <c r="BH21" s="33">
        <v>46</v>
      </c>
      <c r="BI21" s="37">
        <v>95.3</v>
      </c>
      <c r="BJ21" s="33">
        <v>49</v>
      </c>
      <c r="BK21" s="37">
        <v>94.2</v>
      </c>
      <c r="BL21" s="33">
        <v>46</v>
      </c>
      <c r="BM21" s="43">
        <v>699</v>
      </c>
      <c r="BN21" s="33">
        <v>44</v>
      </c>
      <c r="BO21" s="37">
        <v>70.3</v>
      </c>
      <c r="BP21" s="33">
        <v>24</v>
      </c>
      <c r="BQ21" s="44">
        <v>4.5418924114935907E-2</v>
      </c>
      <c r="BR21" s="33">
        <v>19</v>
      </c>
      <c r="BS21" s="44">
        <v>0.13625677234480774</v>
      </c>
      <c r="BT21" s="33">
        <v>32</v>
      </c>
      <c r="BU21" s="34">
        <v>0.21010794295569349</v>
      </c>
      <c r="BV21" s="33">
        <v>50</v>
      </c>
      <c r="BW21" s="45">
        <v>108778.72930577636</v>
      </c>
      <c r="BX21" s="33">
        <v>42</v>
      </c>
      <c r="BY21" s="35">
        <v>141149.25410677618</v>
      </c>
      <c r="BZ21" s="33">
        <v>11</v>
      </c>
      <c r="CA21" s="35">
        <v>287210.48598654708</v>
      </c>
      <c r="CB21" s="33">
        <v>31</v>
      </c>
      <c r="CC21" s="34">
        <v>14.645303716516079</v>
      </c>
      <c r="CD21" s="33">
        <v>29</v>
      </c>
      <c r="CE21" s="34">
        <v>3.1634766380664101</v>
      </c>
      <c r="CF21" s="33">
        <v>36</v>
      </c>
      <c r="CG21" s="30">
        <v>13</v>
      </c>
      <c r="CH21" s="33">
        <v>18</v>
      </c>
      <c r="CI21" s="34">
        <v>8.0891558037941991</v>
      </c>
      <c r="CJ21" s="33">
        <v>58</v>
      </c>
      <c r="CK21" s="34">
        <v>239.58141828697828</v>
      </c>
      <c r="CL21" s="33">
        <v>35</v>
      </c>
      <c r="CM21" s="34">
        <v>3.209982461823095</v>
      </c>
      <c r="CN21" s="33">
        <v>55</v>
      </c>
      <c r="CO21" s="34">
        <v>2.1594427470446274</v>
      </c>
      <c r="CP21" s="33">
        <v>18</v>
      </c>
      <c r="CQ21" s="40">
        <v>27056.166666666668</v>
      </c>
      <c r="CR21" s="33">
        <v>60</v>
      </c>
      <c r="CS21" s="40">
        <v>4058.4250000000002</v>
      </c>
      <c r="CT21" s="33">
        <v>54</v>
      </c>
      <c r="CU21" s="34">
        <v>2.464010053161017</v>
      </c>
      <c r="CV21" s="33">
        <v>46</v>
      </c>
      <c r="CW21" s="37">
        <v>289.60000000000002</v>
      </c>
      <c r="CX21" s="33">
        <v>6</v>
      </c>
      <c r="CY21" s="34">
        <v>1.5905229645063486</v>
      </c>
      <c r="CZ21" s="33">
        <v>28</v>
      </c>
      <c r="DA21" s="34">
        <v>25.951652916402239</v>
      </c>
      <c r="DB21" s="33">
        <v>45</v>
      </c>
      <c r="DC21" s="34">
        <v>197.72003700234328</v>
      </c>
      <c r="DD21" s="33">
        <v>52</v>
      </c>
      <c r="DE21" s="34">
        <v>4.3485253048753796</v>
      </c>
      <c r="DF21" s="33">
        <v>28</v>
      </c>
      <c r="DG21" s="42">
        <v>0.98078809207869388</v>
      </c>
      <c r="DH21" s="33">
        <v>42</v>
      </c>
      <c r="DI21" s="34">
        <v>16.731090982518893</v>
      </c>
      <c r="DJ21" s="33">
        <v>7</v>
      </c>
      <c r="DK21" s="34">
        <v>49.3899577663069</v>
      </c>
      <c r="DL21" s="33">
        <v>4</v>
      </c>
      <c r="DM21" s="34">
        <v>1</v>
      </c>
      <c r="DN21" s="33">
        <v>3</v>
      </c>
      <c r="DO21" s="34">
        <v>1</v>
      </c>
      <c r="DP21" s="33">
        <v>6</v>
      </c>
      <c r="DQ21" s="34">
        <v>100</v>
      </c>
      <c r="DR21" s="33">
        <v>5</v>
      </c>
      <c r="DS21" s="46">
        <v>100</v>
      </c>
      <c r="DT21" s="33">
        <v>1</v>
      </c>
      <c r="DU21" s="42">
        <v>1.8770530267480054</v>
      </c>
      <c r="DV21" s="33">
        <v>37</v>
      </c>
      <c r="DW21" s="32">
        <v>3.8674246819043199</v>
      </c>
      <c r="DX21" s="33">
        <v>43</v>
      </c>
      <c r="DY21" s="37">
        <v>2268</v>
      </c>
      <c r="DZ21" s="33">
        <v>37</v>
      </c>
      <c r="EA21" s="37">
        <v>3.3</v>
      </c>
      <c r="EB21" s="33">
        <v>28</v>
      </c>
      <c r="EC21" s="37">
        <v>2.4</v>
      </c>
      <c r="ED21" s="33">
        <v>14</v>
      </c>
      <c r="EE21" s="37">
        <v>107.2</v>
      </c>
      <c r="EF21" s="33">
        <v>40</v>
      </c>
      <c r="EG21" s="37">
        <v>105.7</v>
      </c>
      <c r="EH21" s="33">
        <v>39</v>
      </c>
      <c r="EI21" s="37">
        <v>74.2</v>
      </c>
      <c r="EJ21" s="33">
        <v>18</v>
      </c>
      <c r="EK21" s="37">
        <v>2.2999999999999998</v>
      </c>
      <c r="EL21" s="33">
        <v>17</v>
      </c>
      <c r="EM21" s="34">
        <v>25.531914893617021</v>
      </c>
      <c r="EN21" s="33">
        <v>45</v>
      </c>
      <c r="EO21" s="34">
        <v>0.37352523192123288</v>
      </c>
      <c r="EP21" s="33">
        <v>44</v>
      </c>
      <c r="EQ21" s="34">
        <v>18.947651022379414</v>
      </c>
      <c r="ER21" s="33">
        <v>35</v>
      </c>
      <c r="ES21" s="34" t="s">
        <v>199</v>
      </c>
      <c r="ET21" s="33" t="s">
        <v>199</v>
      </c>
      <c r="EU21" s="34">
        <v>747.40064374739188</v>
      </c>
      <c r="EV21" s="33">
        <v>38</v>
      </c>
      <c r="EW21" s="37">
        <v>80.522500000000008</v>
      </c>
      <c r="EX21" s="33">
        <v>12</v>
      </c>
      <c r="EY21" s="34" t="s">
        <v>199</v>
      </c>
      <c r="EZ21" s="33" t="s">
        <v>199</v>
      </c>
      <c r="FA21" s="42" t="s">
        <v>199</v>
      </c>
      <c r="FB21" s="33" t="s">
        <v>199</v>
      </c>
      <c r="FC21" s="42">
        <v>146.78374348154696</v>
      </c>
      <c r="FD21" s="33">
        <v>56</v>
      </c>
      <c r="FE21" s="34">
        <v>0.35194744251525106</v>
      </c>
      <c r="FF21" s="33">
        <v>48</v>
      </c>
      <c r="FG21" s="34">
        <v>5.8657907085875181</v>
      </c>
      <c r="FH21" s="33">
        <v>32</v>
      </c>
      <c r="FI21" s="34">
        <v>1.4590829371923157</v>
      </c>
      <c r="FJ21" s="33">
        <v>37</v>
      </c>
      <c r="FK21" s="44">
        <v>6.2469176872951809E-2</v>
      </c>
      <c r="FL21" s="33">
        <v>40</v>
      </c>
      <c r="FM21" s="34">
        <v>2.0427161120692423</v>
      </c>
      <c r="FN21" s="33">
        <v>12</v>
      </c>
      <c r="FO21" s="44">
        <v>0.20928210201324263</v>
      </c>
      <c r="FP21" s="33">
        <v>31</v>
      </c>
      <c r="FQ21" s="34">
        <v>0.29181658743846317</v>
      </c>
      <c r="FR21" s="33">
        <v>25</v>
      </c>
      <c r="FS21" s="44">
        <v>0.11410612202018787</v>
      </c>
      <c r="FT21" s="33">
        <v>21</v>
      </c>
      <c r="FU21" s="34">
        <v>0.29181658743846317</v>
      </c>
      <c r="FV21" s="33">
        <v>55</v>
      </c>
      <c r="FW21" s="34">
        <v>1.6137457285347012</v>
      </c>
      <c r="FX21" s="33">
        <v>57</v>
      </c>
      <c r="FY21" s="37">
        <v>43.9</v>
      </c>
      <c r="FZ21" s="33">
        <v>42</v>
      </c>
      <c r="GA21" s="38">
        <v>2.6865671641791042</v>
      </c>
      <c r="GB21" s="33">
        <v>58</v>
      </c>
      <c r="GC21" s="38">
        <v>10.804684083111059</v>
      </c>
      <c r="GD21" s="33">
        <v>42</v>
      </c>
      <c r="GE21" s="47">
        <v>52.526985738923372</v>
      </c>
      <c r="GF21" s="33">
        <v>53</v>
      </c>
      <c r="GG21" s="34">
        <v>277.71600993343662</v>
      </c>
      <c r="GH21" s="33">
        <v>24</v>
      </c>
      <c r="GI21" s="48">
        <v>244.69696306477454</v>
      </c>
      <c r="GJ21" s="33">
        <v>33</v>
      </c>
      <c r="GK21" s="48">
        <v>16.3</v>
      </c>
      <c r="GL21" s="33">
        <v>35</v>
      </c>
      <c r="GM21" s="48">
        <v>701.07136262716165</v>
      </c>
      <c r="GN21" s="33">
        <v>13</v>
      </c>
      <c r="GO21" s="48">
        <v>100</v>
      </c>
      <c r="GP21" s="33">
        <v>1</v>
      </c>
      <c r="GQ21" s="48">
        <v>100</v>
      </c>
      <c r="GR21" s="33">
        <v>1</v>
      </c>
      <c r="GS21" s="48">
        <v>99.9</v>
      </c>
      <c r="GT21" s="33">
        <v>14</v>
      </c>
      <c r="GU21" s="48">
        <v>98</v>
      </c>
      <c r="GV21" s="33">
        <v>2</v>
      </c>
      <c r="GW21" s="48">
        <v>84.34</v>
      </c>
      <c r="GX21" s="33">
        <v>40</v>
      </c>
      <c r="GY21" s="48">
        <v>66.900000000000006</v>
      </c>
      <c r="GZ21" s="33">
        <v>18</v>
      </c>
      <c r="HA21" s="48">
        <v>1.2357010416602499</v>
      </c>
      <c r="HB21" s="33">
        <v>62</v>
      </c>
      <c r="HC21" s="48">
        <v>5.833333333333333</v>
      </c>
      <c r="HD21" s="33">
        <v>45</v>
      </c>
      <c r="HE21" s="48">
        <v>0</v>
      </c>
      <c r="HF21" s="33">
        <v>27</v>
      </c>
      <c r="HG21" s="48">
        <v>67.843977953714116</v>
      </c>
      <c r="HH21" s="33">
        <v>9</v>
      </c>
      <c r="HI21" s="48">
        <v>30.871276785115022</v>
      </c>
      <c r="HJ21" s="33">
        <v>51</v>
      </c>
      <c r="HK21" s="48">
        <v>0.97</v>
      </c>
      <c r="HL21" s="33">
        <v>46</v>
      </c>
      <c r="HM21" s="48">
        <v>19.8</v>
      </c>
      <c r="HN21" s="33">
        <v>57</v>
      </c>
      <c r="HO21" s="48">
        <v>64.372730000000004</v>
      </c>
      <c r="HP21" s="33">
        <v>8</v>
      </c>
      <c r="HQ21" s="48">
        <v>3.9169520547945202</v>
      </c>
      <c r="HR21" s="33">
        <v>32</v>
      </c>
      <c r="HS21" s="48">
        <v>1.1755510226712307</v>
      </c>
      <c r="HT21" s="33">
        <v>47</v>
      </c>
      <c r="HU21" s="48">
        <v>1.0974346403798285</v>
      </c>
      <c r="HV21" s="33">
        <v>28</v>
      </c>
      <c r="HW21" s="48">
        <v>1.4620011030667004</v>
      </c>
      <c r="HX21" s="33">
        <v>46</v>
      </c>
      <c r="HY21" s="48">
        <v>4.8996005030917971</v>
      </c>
      <c r="HZ21" s="33">
        <v>45</v>
      </c>
      <c r="IA21" s="48" t="s">
        <v>199</v>
      </c>
      <c r="IB21" s="33" t="s">
        <v>199</v>
      </c>
      <c r="IC21" s="48">
        <v>611.51320652173911</v>
      </c>
      <c r="ID21" s="33">
        <v>56</v>
      </c>
      <c r="IE21" s="48" t="s">
        <v>199</v>
      </c>
      <c r="IF21" s="33" t="s">
        <v>199</v>
      </c>
      <c r="IG21" s="48" t="s">
        <v>199</v>
      </c>
      <c r="IH21" s="33" t="s">
        <v>199</v>
      </c>
      <c r="II21" s="48">
        <v>5.4421768707483</v>
      </c>
      <c r="IJ21" s="33">
        <v>41</v>
      </c>
      <c r="IK21" s="48">
        <v>43</v>
      </c>
      <c r="IL21" s="33">
        <v>16</v>
      </c>
      <c r="IM21" s="48">
        <v>46.886016451233843</v>
      </c>
      <c r="IN21" s="33">
        <v>38</v>
      </c>
      <c r="IO21" s="48">
        <v>74</v>
      </c>
      <c r="IP21" s="33">
        <v>47</v>
      </c>
      <c r="IQ21" s="48">
        <v>149.63409701734267</v>
      </c>
      <c r="IR21" s="33">
        <v>1</v>
      </c>
      <c r="IS21" s="48">
        <v>0.97174923617008235</v>
      </c>
      <c r="IT21" s="33">
        <v>61</v>
      </c>
      <c r="IU21" s="48">
        <v>100</v>
      </c>
      <c r="IV21" s="33">
        <v>1</v>
      </c>
      <c r="IW21" s="48">
        <v>97.676419965576585</v>
      </c>
      <c r="IX21" s="33">
        <v>47</v>
      </c>
      <c r="IY21" s="48">
        <v>9114.7627416520208</v>
      </c>
      <c r="IZ21" s="33">
        <v>9</v>
      </c>
      <c r="JA21" s="48">
        <v>56.673306772908361</v>
      </c>
      <c r="JB21" s="33">
        <v>12</v>
      </c>
      <c r="JC21" s="48">
        <v>2.8</v>
      </c>
      <c r="JD21" s="33">
        <v>62</v>
      </c>
      <c r="JE21" s="48">
        <v>108.69830213321725</v>
      </c>
      <c r="JF21" s="33">
        <v>11</v>
      </c>
      <c r="JG21" s="48">
        <v>8.3978977533040927E-2</v>
      </c>
      <c r="JH21" s="33">
        <v>12</v>
      </c>
      <c r="JI21" s="48">
        <v>98.360655737704917</v>
      </c>
      <c r="JJ21" s="33">
        <v>2</v>
      </c>
      <c r="JK21" s="48">
        <v>0</v>
      </c>
      <c r="JL21" s="33">
        <v>1</v>
      </c>
      <c r="JM21" s="48">
        <v>0.8349790867146738</v>
      </c>
      <c r="JN21" s="33">
        <v>16</v>
      </c>
      <c r="JO21" s="48">
        <v>7487.0542366711679</v>
      </c>
      <c r="JP21" s="33">
        <v>2</v>
      </c>
      <c r="JQ21" s="48">
        <v>2300</v>
      </c>
      <c r="JR21" s="33">
        <v>23</v>
      </c>
      <c r="JS21" s="48">
        <v>1200</v>
      </c>
      <c r="JT21" s="33">
        <v>40</v>
      </c>
      <c r="JU21" s="48">
        <v>13.82020584329349</v>
      </c>
      <c r="JV21" s="33">
        <v>1</v>
      </c>
      <c r="JW21" s="48">
        <v>87.108310775714287</v>
      </c>
      <c r="JX21" s="33">
        <v>4</v>
      </c>
      <c r="JY21" s="48">
        <v>90.395107668052617</v>
      </c>
      <c r="JZ21" s="33">
        <v>41</v>
      </c>
      <c r="KA21" s="48">
        <v>28.577155807058979</v>
      </c>
      <c r="KB21" s="33">
        <v>8</v>
      </c>
      <c r="KC21" s="48">
        <v>65.274719396624732</v>
      </c>
      <c r="KD21" s="33">
        <v>45</v>
      </c>
      <c r="KE21" s="48">
        <v>42</v>
      </c>
      <c r="KF21" s="33">
        <v>11</v>
      </c>
      <c r="KG21" s="48">
        <v>57021660</v>
      </c>
      <c r="KH21" s="33">
        <v>62</v>
      </c>
      <c r="KI21" s="48">
        <v>1280096062.5</v>
      </c>
      <c r="KJ21" s="33">
        <v>24</v>
      </c>
      <c r="KK21" s="49">
        <v>42.955401670941775</v>
      </c>
      <c r="KL21" s="33">
        <v>24</v>
      </c>
      <c r="KM21" s="50">
        <v>142600</v>
      </c>
      <c r="KN21" s="33">
        <v>10</v>
      </c>
      <c r="KO21" s="48">
        <v>58</v>
      </c>
      <c r="KP21" s="33">
        <v>45</v>
      </c>
      <c r="KQ21" s="51">
        <v>1.9376621405913954</v>
      </c>
      <c r="KR21" s="33">
        <v>16</v>
      </c>
      <c r="KS21" s="48">
        <v>0.85484791625807544</v>
      </c>
      <c r="KT21" s="33">
        <v>59</v>
      </c>
      <c r="KU21" s="48">
        <v>0.876</v>
      </c>
      <c r="KV21" s="33">
        <v>12</v>
      </c>
      <c r="KW21" s="48">
        <v>92.1</v>
      </c>
      <c r="KX21" s="33">
        <v>23</v>
      </c>
      <c r="KY21" s="51">
        <v>5.3</v>
      </c>
      <c r="KZ21" s="33">
        <v>32</v>
      </c>
      <c r="LA21" s="48">
        <v>12.3</v>
      </c>
      <c r="LB21" s="33">
        <v>1</v>
      </c>
      <c r="LC21" s="48">
        <v>236.51132102450967</v>
      </c>
      <c r="LD21" s="33">
        <v>7</v>
      </c>
      <c r="LE21" s="48">
        <v>55.6</v>
      </c>
      <c r="LF21" s="33">
        <v>7</v>
      </c>
      <c r="LG21" s="48">
        <v>53.5</v>
      </c>
      <c r="LH21" s="33">
        <v>31</v>
      </c>
      <c r="LI21" s="48" t="s">
        <v>199</v>
      </c>
      <c r="LJ21" s="33" t="s">
        <v>199</v>
      </c>
      <c r="LK21" s="48" t="s">
        <v>199</v>
      </c>
      <c r="LL21" s="33" t="s">
        <v>199</v>
      </c>
      <c r="LM21" s="48">
        <v>0.4</v>
      </c>
      <c r="LN21" s="33">
        <v>2</v>
      </c>
      <c r="LO21" s="48">
        <v>8.6436073199272787</v>
      </c>
      <c r="LP21" s="33">
        <v>27</v>
      </c>
      <c r="LQ21" s="48">
        <v>33.5</v>
      </c>
      <c r="LR21" s="33">
        <v>20</v>
      </c>
      <c r="LS21" s="48">
        <v>20.103359173126613</v>
      </c>
      <c r="LT21" s="33">
        <v>7</v>
      </c>
      <c r="LU21" s="48">
        <v>76.606152842700297</v>
      </c>
      <c r="LV21" s="33">
        <v>11</v>
      </c>
      <c r="LW21" s="48">
        <v>85.574983187626103</v>
      </c>
      <c r="LX21" s="33">
        <v>35</v>
      </c>
      <c r="LY21" s="48">
        <v>75.824293845988606</v>
      </c>
      <c r="LZ21" s="33">
        <v>44</v>
      </c>
      <c r="MA21" s="48">
        <v>72.881198251000086</v>
      </c>
      <c r="MB21" s="33">
        <v>55</v>
      </c>
      <c r="MC21" s="48">
        <v>76.793607616456981</v>
      </c>
      <c r="MD21" s="33">
        <v>52</v>
      </c>
      <c r="ME21" s="48">
        <v>79.686322854598998</v>
      </c>
      <c r="MF21" s="33">
        <v>44</v>
      </c>
      <c r="MG21" s="48">
        <v>78.410260470271552</v>
      </c>
      <c r="MH21" s="33">
        <v>44</v>
      </c>
      <c r="MI21" s="48">
        <v>72.414488951669867</v>
      </c>
      <c r="MJ21" s="33">
        <v>46</v>
      </c>
      <c r="MK21" s="48">
        <v>60.127103683653047</v>
      </c>
      <c r="ML21" s="33">
        <v>33</v>
      </c>
      <c r="MM21" s="48">
        <v>38.546540567446492</v>
      </c>
      <c r="MN21" s="33">
        <v>37</v>
      </c>
      <c r="MO21" s="48">
        <v>13.364660173785209</v>
      </c>
      <c r="MP21" s="33">
        <v>32</v>
      </c>
      <c r="MQ21" s="48">
        <v>1.1599999999999999</v>
      </c>
      <c r="MR21" s="33">
        <v>54</v>
      </c>
      <c r="MS21" s="48">
        <v>24.743128448907292</v>
      </c>
      <c r="MT21" s="33">
        <v>15</v>
      </c>
      <c r="MU21" s="48">
        <v>0.23463162834350068</v>
      </c>
      <c r="MV21" s="52">
        <v>36</v>
      </c>
    </row>
    <row r="22" spans="1:360" s="54" customFormat="1" ht="11.15" customHeight="1" x14ac:dyDescent="0.2">
      <c r="A22" s="162"/>
      <c r="B22" s="53" t="s">
        <v>216</v>
      </c>
      <c r="C22" s="30">
        <v>63.522018396716589</v>
      </c>
      <c r="D22" s="31">
        <v>60</v>
      </c>
      <c r="E22" s="32">
        <v>713.54344936894267</v>
      </c>
      <c r="F22" s="33">
        <v>60</v>
      </c>
      <c r="G22" s="34">
        <v>165.74313052541342</v>
      </c>
      <c r="H22" s="33">
        <v>60</v>
      </c>
      <c r="I22" s="35">
        <v>368282</v>
      </c>
      <c r="J22" s="33">
        <v>3</v>
      </c>
      <c r="K22" s="34">
        <v>259.20337960168985</v>
      </c>
      <c r="L22" s="33">
        <v>48</v>
      </c>
      <c r="M22" s="36">
        <v>64.121907060953532</v>
      </c>
      <c r="N22" s="33">
        <v>31</v>
      </c>
      <c r="O22" s="36">
        <v>134.27881713940857</v>
      </c>
      <c r="P22" s="33">
        <v>16</v>
      </c>
      <c r="Q22" s="37">
        <v>41.4</v>
      </c>
      <c r="R22" s="33">
        <v>13</v>
      </c>
      <c r="S22" s="30">
        <v>3.7</v>
      </c>
      <c r="T22" s="33">
        <v>35</v>
      </c>
      <c r="U22" s="34">
        <v>59.246274622765284</v>
      </c>
      <c r="V22" s="33">
        <v>45</v>
      </c>
      <c r="W22" s="30">
        <v>8.0250833657142877</v>
      </c>
      <c r="X22" s="33">
        <v>58</v>
      </c>
      <c r="Y22" s="37">
        <v>79.28638249278778</v>
      </c>
      <c r="Z22" s="33">
        <v>40</v>
      </c>
      <c r="AA22" s="37">
        <v>21.143604596842007</v>
      </c>
      <c r="AB22" s="33">
        <v>44</v>
      </c>
      <c r="AC22" s="38">
        <v>28.65801189719032</v>
      </c>
      <c r="AD22" s="33">
        <v>49</v>
      </c>
      <c r="AE22" s="38">
        <v>0</v>
      </c>
      <c r="AF22" s="33">
        <v>40</v>
      </c>
      <c r="AG22" s="38">
        <v>8.1909937888198758</v>
      </c>
      <c r="AH22" s="33">
        <v>1</v>
      </c>
      <c r="AI22" s="35">
        <v>22820</v>
      </c>
      <c r="AJ22" s="33">
        <v>21</v>
      </c>
      <c r="AK22" s="37">
        <v>100</v>
      </c>
      <c r="AL22" s="33">
        <v>2</v>
      </c>
      <c r="AM22" s="39">
        <v>273</v>
      </c>
      <c r="AN22" s="33">
        <v>26</v>
      </c>
      <c r="AO22" s="40">
        <v>24</v>
      </c>
      <c r="AP22" s="33">
        <v>58</v>
      </c>
      <c r="AQ22" s="34">
        <v>19.295805577922554</v>
      </c>
      <c r="AR22" s="33">
        <v>17</v>
      </c>
      <c r="AS22" s="41">
        <v>76.300755339135776</v>
      </c>
      <c r="AT22" s="33">
        <v>29</v>
      </c>
      <c r="AU22" s="34">
        <v>93.023255813953483</v>
      </c>
      <c r="AV22" s="33">
        <v>30</v>
      </c>
      <c r="AW22" s="34">
        <v>101.16279069767442</v>
      </c>
      <c r="AX22" s="33">
        <v>8</v>
      </c>
      <c r="AY22" s="34">
        <v>3.3656641067221491</v>
      </c>
      <c r="AZ22" s="33">
        <v>47</v>
      </c>
      <c r="BA22" s="42">
        <v>50.345729127248958</v>
      </c>
      <c r="BB22" s="33">
        <v>20</v>
      </c>
      <c r="BC22" s="42">
        <v>10.268671092916852</v>
      </c>
      <c r="BD22" s="33">
        <v>30</v>
      </c>
      <c r="BE22" s="42">
        <v>1.324434965083078</v>
      </c>
      <c r="BF22" s="33">
        <v>40</v>
      </c>
      <c r="BG22" s="42">
        <v>99.054545454545448</v>
      </c>
      <c r="BH22" s="33">
        <v>23</v>
      </c>
      <c r="BI22" s="37">
        <v>92.7</v>
      </c>
      <c r="BJ22" s="33">
        <v>57</v>
      </c>
      <c r="BK22" s="37">
        <v>89.3</v>
      </c>
      <c r="BL22" s="33">
        <v>60</v>
      </c>
      <c r="BM22" s="43">
        <v>680</v>
      </c>
      <c r="BN22" s="33">
        <v>43</v>
      </c>
      <c r="BO22" s="37">
        <v>71.2</v>
      </c>
      <c r="BP22" s="33">
        <v>18</v>
      </c>
      <c r="BQ22" s="44">
        <v>3.2255158222324311E-2</v>
      </c>
      <c r="BR22" s="33">
        <v>32</v>
      </c>
      <c r="BS22" s="44">
        <v>9.0314443022508059E-2</v>
      </c>
      <c r="BT22" s="33">
        <v>57</v>
      </c>
      <c r="BU22" s="34">
        <v>0.23589487414314655</v>
      </c>
      <c r="BV22" s="33">
        <v>46</v>
      </c>
      <c r="BW22" s="45">
        <v>102620.25487061644</v>
      </c>
      <c r="BX22" s="33">
        <v>32</v>
      </c>
      <c r="BY22" s="35">
        <v>134951.91377601586</v>
      </c>
      <c r="BZ22" s="33">
        <v>9</v>
      </c>
      <c r="CA22" s="35">
        <v>292169.63493312354</v>
      </c>
      <c r="CB22" s="33">
        <v>45</v>
      </c>
      <c r="CC22" s="34">
        <v>15.982442550994062</v>
      </c>
      <c r="CD22" s="33">
        <v>17</v>
      </c>
      <c r="CE22" s="34">
        <v>1.9300284017557447</v>
      </c>
      <c r="CF22" s="33">
        <v>54</v>
      </c>
      <c r="CG22" s="30">
        <v>14.43</v>
      </c>
      <c r="CH22" s="33">
        <v>24</v>
      </c>
      <c r="CI22" s="34">
        <v>5.0154642195271624</v>
      </c>
      <c r="CJ22" s="33">
        <v>21</v>
      </c>
      <c r="CK22" s="34">
        <v>154.79637492792102</v>
      </c>
      <c r="CL22" s="33">
        <v>6</v>
      </c>
      <c r="CM22" s="34">
        <v>0.92507793781626102</v>
      </c>
      <c r="CN22" s="33">
        <v>6</v>
      </c>
      <c r="CO22" s="34">
        <v>1.9734996006746903</v>
      </c>
      <c r="CP22" s="33">
        <v>13</v>
      </c>
      <c r="CQ22" s="40">
        <v>22936.714285714286</v>
      </c>
      <c r="CR22" s="33">
        <v>55</v>
      </c>
      <c r="CS22" s="40">
        <v>3822.7857142857142</v>
      </c>
      <c r="CT22" s="33">
        <v>51</v>
      </c>
      <c r="CU22" s="34">
        <v>2.4913270676457584</v>
      </c>
      <c r="CV22" s="33">
        <v>47</v>
      </c>
      <c r="CW22" s="37">
        <v>507.66666666666669</v>
      </c>
      <c r="CX22" s="33">
        <v>37</v>
      </c>
      <c r="CY22" s="34">
        <v>2.3592941038615836</v>
      </c>
      <c r="CZ22" s="33">
        <v>14</v>
      </c>
      <c r="DA22" s="34">
        <v>24.83138022825322</v>
      </c>
      <c r="DB22" s="33">
        <v>48</v>
      </c>
      <c r="DC22" s="34">
        <v>260.98776738606892</v>
      </c>
      <c r="DD22" s="33">
        <v>34</v>
      </c>
      <c r="DE22" s="34">
        <v>3.9016287538891818</v>
      </c>
      <c r="DF22" s="33">
        <v>35</v>
      </c>
      <c r="DG22" s="42">
        <v>1.6828320533610746</v>
      </c>
      <c r="DH22" s="33">
        <v>28</v>
      </c>
      <c r="DI22" s="34">
        <v>18.266377015573845</v>
      </c>
      <c r="DJ22" s="33">
        <v>15</v>
      </c>
      <c r="DK22" s="34">
        <v>56.421725239616613</v>
      </c>
      <c r="DL22" s="33">
        <v>11</v>
      </c>
      <c r="DM22" s="34">
        <v>1</v>
      </c>
      <c r="DN22" s="33">
        <v>3</v>
      </c>
      <c r="DO22" s="34">
        <v>1</v>
      </c>
      <c r="DP22" s="33">
        <v>6</v>
      </c>
      <c r="DQ22" s="34">
        <v>88.888888888888886</v>
      </c>
      <c r="DR22" s="33">
        <v>33</v>
      </c>
      <c r="DS22" s="46">
        <v>100</v>
      </c>
      <c r="DT22" s="33">
        <v>1</v>
      </c>
      <c r="DU22" s="42">
        <v>4.4089456869009584</v>
      </c>
      <c r="DV22" s="33">
        <v>4</v>
      </c>
      <c r="DW22" s="32">
        <v>7.5517762191463387</v>
      </c>
      <c r="DX22" s="33">
        <v>52</v>
      </c>
      <c r="DY22" s="37">
        <v>13034</v>
      </c>
      <c r="DZ22" s="33">
        <v>11</v>
      </c>
      <c r="EA22" s="37">
        <v>8.94</v>
      </c>
      <c r="EB22" s="33">
        <v>14</v>
      </c>
      <c r="EC22" s="37">
        <v>1.03</v>
      </c>
      <c r="ED22" s="33">
        <v>19</v>
      </c>
      <c r="EE22" s="37">
        <v>116.78</v>
      </c>
      <c r="EF22" s="33">
        <v>29</v>
      </c>
      <c r="EG22" s="37">
        <v>116.41</v>
      </c>
      <c r="EH22" s="33">
        <v>14</v>
      </c>
      <c r="EI22" s="37">
        <v>86.3</v>
      </c>
      <c r="EJ22" s="33">
        <v>7</v>
      </c>
      <c r="EK22" s="37">
        <v>0</v>
      </c>
      <c r="EL22" s="33">
        <v>25</v>
      </c>
      <c r="EM22" s="34">
        <v>100</v>
      </c>
      <c r="EN22" s="33">
        <v>1</v>
      </c>
      <c r="EO22" s="34" t="s">
        <v>199</v>
      </c>
      <c r="EP22" s="33" t="s">
        <v>199</v>
      </c>
      <c r="EQ22" s="34" t="s">
        <v>199</v>
      </c>
      <c r="ER22" s="33" t="s">
        <v>199</v>
      </c>
      <c r="ES22" s="34" t="s">
        <v>199</v>
      </c>
      <c r="ET22" s="33" t="s">
        <v>199</v>
      </c>
      <c r="EU22" s="34">
        <v>280.16293706078073</v>
      </c>
      <c r="EV22" s="33">
        <v>57</v>
      </c>
      <c r="EW22" s="37">
        <v>93.8</v>
      </c>
      <c r="EX22" s="33">
        <v>1</v>
      </c>
      <c r="EY22" s="34" t="s">
        <v>199</v>
      </c>
      <c r="EZ22" s="33" t="s">
        <v>199</v>
      </c>
      <c r="FA22" s="42">
        <v>196.27070247335007</v>
      </c>
      <c r="FB22" s="33">
        <v>49</v>
      </c>
      <c r="FC22" s="42">
        <v>164.81805258759715</v>
      </c>
      <c r="FD22" s="33">
        <v>55</v>
      </c>
      <c r="FE22" s="34">
        <v>1.6613418530351438</v>
      </c>
      <c r="FF22" s="33">
        <v>28</v>
      </c>
      <c r="FG22" s="34">
        <v>3.8338658146964857</v>
      </c>
      <c r="FH22" s="33">
        <v>40</v>
      </c>
      <c r="FI22" s="34">
        <v>0.30835931260542038</v>
      </c>
      <c r="FJ22" s="33">
        <v>61</v>
      </c>
      <c r="FK22" s="44">
        <v>4.0846816344277004E-2</v>
      </c>
      <c r="FL22" s="33">
        <v>49</v>
      </c>
      <c r="FM22" s="34">
        <v>0.46253896890813051</v>
      </c>
      <c r="FN22" s="33">
        <v>49</v>
      </c>
      <c r="FO22" s="44">
        <v>5.8888919724820146E-2</v>
      </c>
      <c r="FP22" s="33">
        <v>56</v>
      </c>
      <c r="FQ22" s="34">
        <v>0.15417965630271019</v>
      </c>
      <c r="FR22" s="33">
        <v>49</v>
      </c>
      <c r="FS22" s="44">
        <v>3.6340144990548787E-2</v>
      </c>
      <c r="FT22" s="33">
        <v>46</v>
      </c>
      <c r="FU22" s="34">
        <v>0.30835931260542038</v>
      </c>
      <c r="FV22" s="33">
        <v>54</v>
      </c>
      <c r="FW22" s="34">
        <v>23.208663663246963</v>
      </c>
      <c r="FX22" s="33">
        <v>5</v>
      </c>
      <c r="FY22" s="37">
        <v>47.6</v>
      </c>
      <c r="FZ22" s="33">
        <v>33</v>
      </c>
      <c r="GA22" s="38">
        <v>3.7406483790523692</v>
      </c>
      <c r="GB22" s="33">
        <v>47</v>
      </c>
      <c r="GC22" s="38">
        <v>9.4701570158884376</v>
      </c>
      <c r="GD22" s="33">
        <v>44</v>
      </c>
      <c r="GE22" s="47">
        <v>71.84771983706294</v>
      </c>
      <c r="GF22" s="33">
        <v>60</v>
      </c>
      <c r="GG22" s="34">
        <v>257.97802631538377</v>
      </c>
      <c r="GH22" s="33">
        <v>11</v>
      </c>
      <c r="GI22" s="48">
        <v>233.81961596931208</v>
      </c>
      <c r="GJ22" s="33">
        <v>24</v>
      </c>
      <c r="GK22" s="48">
        <v>21.927579858564826</v>
      </c>
      <c r="GL22" s="33">
        <v>11</v>
      </c>
      <c r="GM22" s="48">
        <v>713.89404968327483</v>
      </c>
      <c r="GN22" s="33">
        <v>14</v>
      </c>
      <c r="GO22" s="48">
        <v>100</v>
      </c>
      <c r="GP22" s="33">
        <v>1</v>
      </c>
      <c r="GQ22" s="48">
        <v>100</v>
      </c>
      <c r="GR22" s="33">
        <v>1</v>
      </c>
      <c r="GS22" s="48">
        <v>98.2</v>
      </c>
      <c r="GT22" s="33">
        <v>51</v>
      </c>
      <c r="GU22" s="48" t="s">
        <v>199</v>
      </c>
      <c r="GV22" s="33" t="s">
        <v>199</v>
      </c>
      <c r="GW22" s="48">
        <v>91.8</v>
      </c>
      <c r="GX22" s="33">
        <v>28</v>
      </c>
      <c r="GY22" s="48">
        <v>27</v>
      </c>
      <c r="GZ22" s="33">
        <v>52</v>
      </c>
      <c r="HA22" s="48">
        <v>4.3367775930043528</v>
      </c>
      <c r="HB22" s="33">
        <v>35</v>
      </c>
      <c r="HC22" s="48">
        <v>4.333333333333333</v>
      </c>
      <c r="HD22" s="33">
        <v>39</v>
      </c>
      <c r="HE22" s="48">
        <v>0</v>
      </c>
      <c r="HF22" s="33">
        <v>27</v>
      </c>
      <c r="HG22" s="48">
        <v>60.689898834427083</v>
      </c>
      <c r="HH22" s="33">
        <v>37</v>
      </c>
      <c r="HI22" s="48">
        <v>23.426056978633781</v>
      </c>
      <c r="HJ22" s="33">
        <v>62</v>
      </c>
      <c r="HK22" s="48">
        <v>0.75</v>
      </c>
      <c r="HL22" s="33">
        <v>57</v>
      </c>
      <c r="HM22" s="48">
        <v>17.2</v>
      </c>
      <c r="HN22" s="33">
        <v>61</v>
      </c>
      <c r="HO22" s="48">
        <v>64.706789999999998</v>
      </c>
      <c r="HP22" s="33">
        <v>6</v>
      </c>
      <c r="HQ22" s="48">
        <v>3.630291537478969</v>
      </c>
      <c r="HR22" s="33">
        <v>21</v>
      </c>
      <c r="HS22" s="48">
        <v>0.91671523325840198</v>
      </c>
      <c r="HT22" s="33">
        <v>55</v>
      </c>
      <c r="HU22" s="48">
        <v>0.86430802628454784</v>
      </c>
      <c r="HV22" s="33">
        <v>52</v>
      </c>
      <c r="HW22" s="48">
        <v>0.938954106883505</v>
      </c>
      <c r="HX22" s="33">
        <v>58</v>
      </c>
      <c r="HY22" s="48">
        <v>3.3534075245839463</v>
      </c>
      <c r="HZ22" s="33">
        <v>62</v>
      </c>
      <c r="IA22" s="48" t="s">
        <v>199</v>
      </c>
      <c r="IB22" s="33" t="s">
        <v>199</v>
      </c>
      <c r="IC22" s="48">
        <v>2677.9534230769232</v>
      </c>
      <c r="ID22" s="33">
        <v>7</v>
      </c>
      <c r="IE22" s="48" t="s">
        <v>199</v>
      </c>
      <c r="IF22" s="33" t="s">
        <v>199</v>
      </c>
      <c r="IG22" s="48" t="s">
        <v>199</v>
      </c>
      <c r="IH22" s="33" t="s">
        <v>199</v>
      </c>
      <c r="II22" s="48">
        <v>66.338273757628599</v>
      </c>
      <c r="IJ22" s="33">
        <v>11</v>
      </c>
      <c r="IK22" s="48">
        <v>39.700000000000003</v>
      </c>
      <c r="IL22" s="33">
        <v>19</v>
      </c>
      <c r="IM22" s="48">
        <v>76.345431789737177</v>
      </c>
      <c r="IN22" s="33">
        <v>3</v>
      </c>
      <c r="IO22" s="48">
        <v>146</v>
      </c>
      <c r="IP22" s="33">
        <v>35</v>
      </c>
      <c r="IQ22" s="48">
        <v>2.2794244165070907</v>
      </c>
      <c r="IR22" s="33">
        <v>58</v>
      </c>
      <c r="IS22" s="48">
        <v>2.6010108018267206</v>
      </c>
      <c r="IT22" s="33">
        <v>54</v>
      </c>
      <c r="IU22" s="48">
        <v>100</v>
      </c>
      <c r="IV22" s="33">
        <v>1</v>
      </c>
      <c r="IW22" s="48">
        <v>92.957190767409742</v>
      </c>
      <c r="IX22" s="33">
        <v>52</v>
      </c>
      <c r="IY22" s="48">
        <v>10340.378496064312</v>
      </c>
      <c r="IZ22" s="33">
        <v>5</v>
      </c>
      <c r="JA22" s="48">
        <v>69.738378883438443</v>
      </c>
      <c r="JB22" s="33">
        <v>10</v>
      </c>
      <c r="JC22" s="48">
        <v>3.39</v>
      </c>
      <c r="JD22" s="33">
        <v>59</v>
      </c>
      <c r="JE22" s="48">
        <v>1008.8</v>
      </c>
      <c r="JF22" s="33">
        <v>1</v>
      </c>
      <c r="JG22" s="48" t="s">
        <v>199</v>
      </c>
      <c r="JH22" s="33" t="s">
        <v>199</v>
      </c>
      <c r="JI22" s="48" t="s">
        <v>199</v>
      </c>
      <c r="JJ22" s="33" t="s">
        <v>199</v>
      </c>
      <c r="JK22" s="48">
        <v>70.290505308405571</v>
      </c>
      <c r="JL22" s="33">
        <v>14</v>
      </c>
      <c r="JM22" s="48">
        <v>0.64120530403532705</v>
      </c>
      <c r="JN22" s="33">
        <v>5</v>
      </c>
      <c r="JO22" s="48">
        <v>37.467768531644907</v>
      </c>
      <c r="JP22" s="33">
        <v>57</v>
      </c>
      <c r="JQ22" s="48">
        <v>1440</v>
      </c>
      <c r="JR22" s="33">
        <v>29</v>
      </c>
      <c r="JS22" s="48">
        <v>32489</v>
      </c>
      <c r="JT22" s="33">
        <v>8</v>
      </c>
      <c r="JU22" s="48">
        <v>8.3772658257416488</v>
      </c>
      <c r="JV22" s="33">
        <v>9</v>
      </c>
      <c r="JW22" s="48">
        <v>55.6280452415185</v>
      </c>
      <c r="JX22" s="33">
        <v>54</v>
      </c>
      <c r="JY22" s="48">
        <v>95.123607935248472</v>
      </c>
      <c r="JZ22" s="33">
        <v>30</v>
      </c>
      <c r="KA22" s="48">
        <v>27.841721161770561</v>
      </c>
      <c r="KB22" s="33">
        <v>9</v>
      </c>
      <c r="KC22" s="48">
        <v>45.124893666383109</v>
      </c>
      <c r="KD22" s="33">
        <v>60</v>
      </c>
      <c r="KE22" s="48">
        <v>40</v>
      </c>
      <c r="KF22" s="33">
        <v>23</v>
      </c>
      <c r="KG22" s="48">
        <v>741184561</v>
      </c>
      <c r="KH22" s="33">
        <v>26</v>
      </c>
      <c r="KI22" s="48">
        <v>3102460772.2600002</v>
      </c>
      <c r="KJ22" s="33">
        <v>2</v>
      </c>
      <c r="KK22" s="49">
        <v>52.135850778761444</v>
      </c>
      <c r="KL22" s="33">
        <v>17</v>
      </c>
      <c r="KM22" s="50">
        <v>177900</v>
      </c>
      <c r="KN22" s="33">
        <v>7</v>
      </c>
      <c r="KO22" s="48">
        <v>68.16</v>
      </c>
      <c r="KP22" s="33">
        <v>27</v>
      </c>
      <c r="KQ22" s="51">
        <v>1.7884840131114381</v>
      </c>
      <c r="KR22" s="33">
        <v>18</v>
      </c>
      <c r="KS22" s="48">
        <v>0.81198680369011378</v>
      </c>
      <c r="KT22" s="33">
        <v>61</v>
      </c>
      <c r="KU22" s="48">
        <v>0.91600000000000004</v>
      </c>
      <c r="KV22" s="33">
        <v>9</v>
      </c>
      <c r="KW22" s="48">
        <v>94.8</v>
      </c>
      <c r="KX22" s="33">
        <v>41</v>
      </c>
      <c r="KY22" s="51">
        <v>3.7</v>
      </c>
      <c r="KZ22" s="33">
        <v>22</v>
      </c>
      <c r="LA22" s="48">
        <v>1.1000000000000001</v>
      </c>
      <c r="LB22" s="33">
        <v>58</v>
      </c>
      <c r="LC22" s="48">
        <v>263.46225373654397</v>
      </c>
      <c r="LD22" s="33">
        <v>12</v>
      </c>
      <c r="LE22" s="48">
        <v>55.5</v>
      </c>
      <c r="LF22" s="33">
        <v>8</v>
      </c>
      <c r="LG22" s="48">
        <v>55.1</v>
      </c>
      <c r="LH22" s="33">
        <v>44</v>
      </c>
      <c r="LI22" s="48" t="s">
        <v>199</v>
      </c>
      <c r="LJ22" s="33" t="s">
        <v>199</v>
      </c>
      <c r="LK22" s="48" t="s">
        <v>199</v>
      </c>
      <c r="LL22" s="33" t="s">
        <v>199</v>
      </c>
      <c r="LM22" s="48" t="s">
        <v>199</v>
      </c>
      <c r="LN22" s="33" t="s">
        <v>199</v>
      </c>
      <c r="LO22" s="48">
        <v>7.769112881093565</v>
      </c>
      <c r="LP22" s="33">
        <v>38</v>
      </c>
      <c r="LQ22" s="48">
        <v>30.8</v>
      </c>
      <c r="LR22" s="33">
        <v>30</v>
      </c>
      <c r="LS22" s="48">
        <v>18.58857766460531</v>
      </c>
      <c r="LT22" s="33">
        <v>16</v>
      </c>
      <c r="LU22" s="48">
        <v>75.467651614440598</v>
      </c>
      <c r="LV22" s="33">
        <v>17</v>
      </c>
      <c r="LW22" s="48">
        <v>88.106962895098491</v>
      </c>
      <c r="LX22" s="33">
        <v>9</v>
      </c>
      <c r="LY22" s="48">
        <v>77.724106942260164</v>
      </c>
      <c r="LZ22" s="33">
        <v>30</v>
      </c>
      <c r="MA22" s="48">
        <v>74.047642979193881</v>
      </c>
      <c r="MB22" s="33">
        <v>48</v>
      </c>
      <c r="MC22" s="48">
        <v>77.037803353592821</v>
      </c>
      <c r="MD22" s="33">
        <v>51</v>
      </c>
      <c r="ME22" s="48">
        <v>78.970195729537366</v>
      </c>
      <c r="MF22" s="33">
        <v>55</v>
      </c>
      <c r="MG22" s="48">
        <v>77.744097681765794</v>
      </c>
      <c r="MH22" s="33">
        <v>49</v>
      </c>
      <c r="MI22" s="48">
        <v>72.5449591280654</v>
      </c>
      <c r="MJ22" s="33">
        <v>44</v>
      </c>
      <c r="MK22" s="48">
        <v>60.251327195752971</v>
      </c>
      <c r="ML22" s="33">
        <v>29</v>
      </c>
      <c r="MM22" s="48">
        <v>36.948267679164687</v>
      </c>
      <c r="MN22" s="33">
        <v>46</v>
      </c>
      <c r="MO22" s="48">
        <v>12.22419773237343</v>
      </c>
      <c r="MP22" s="33">
        <v>40</v>
      </c>
      <c r="MQ22" s="48">
        <v>1.1399999999999999</v>
      </c>
      <c r="MR22" s="33">
        <v>56</v>
      </c>
      <c r="MS22" s="48">
        <v>33.70367286777244</v>
      </c>
      <c r="MT22" s="33">
        <v>8</v>
      </c>
      <c r="MU22" s="48">
        <v>0.95846645367412142</v>
      </c>
      <c r="MV22" s="52">
        <v>10</v>
      </c>
    </row>
    <row r="23" spans="1:360" s="28" customFormat="1" ht="11.15" customHeight="1" x14ac:dyDescent="0.2">
      <c r="A23" s="162"/>
      <c r="B23" s="53" t="s">
        <v>217</v>
      </c>
      <c r="C23" s="30">
        <v>68.406204304999846</v>
      </c>
      <c r="D23" s="31">
        <v>57</v>
      </c>
      <c r="E23" s="32">
        <v>1209.9634325223296</v>
      </c>
      <c r="F23" s="33">
        <v>43</v>
      </c>
      <c r="G23" s="34">
        <v>278.90449070662692</v>
      </c>
      <c r="H23" s="33">
        <v>38</v>
      </c>
      <c r="I23" s="35">
        <v>372981.47384794377</v>
      </c>
      <c r="J23" s="33">
        <v>4</v>
      </c>
      <c r="K23" s="34">
        <v>269.24798567591762</v>
      </c>
      <c r="L23" s="33">
        <v>60</v>
      </c>
      <c r="M23" s="36">
        <v>53.939122649955237</v>
      </c>
      <c r="N23" s="33">
        <v>9</v>
      </c>
      <c r="O23" s="36">
        <v>144.80752014324082</v>
      </c>
      <c r="P23" s="33">
        <v>31</v>
      </c>
      <c r="Q23" s="37">
        <v>44.2</v>
      </c>
      <c r="R23" s="33">
        <v>9</v>
      </c>
      <c r="S23" s="30">
        <v>3.6778318276580957</v>
      </c>
      <c r="T23" s="33">
        <v>34</v>
      </c>
      <c r="U23" s="34">
        <v>31.667987590371261</v>
      </c>
      <c r="V23" s="33">
        <v>59</v>
      </c>
      <c r="W23" s="30">
        <v>14.956532150729508</v>
      </c>
      <c r="X23" s="33">
        <v>24</v>
      </c>
      <c r="Y23" s="37">
        <v>82.32113207395787</v>
      </c>
      <c r="Z23" s="33">
        <v>8</v>
      </c>
      <c r="AA23" s="37">
        <v>19.249763056816484</v>
      </c>
      <c r="AB23" s="33">
        <v>22</v>
      </c>
      <c r="AC23" s="38">
        <v>31.072602330445175</v>
      </c>
      <c r="AD23" s="33">
        <v>54</v>
      </c>
      <c r="AE23" s="38">
        <v>0</v>
      </c>
      <c r="AF23" s="33">
        <v>40</v>
      </c>
      <c r="AG23" s="38">
        <v>3.7378114842903578</v>
      </c>
      <c r="AH23" s="33">
        <v>17</v>
      </c>
      <c r="AI23" s="35">
        <v>15017</v>
      </c>
      <c r="AJ23" s="33">
        <v>57</v>
      </c>
      <c r="AK23" s="37">
        <v>19.130434782608695</v>
      </c>
      <c r="AL23" s="33">
        <v>60</v>
      </c>
      <c r="AM23" s="39">
        <v>242</v>
      </c>
      <c r="AN23" s="33">
        <v>30</v>
      </c>
      <c r="AO23" s="40">
        <v>0</v>
      </c>
      <c r="AP23" s="33">
        <v>1</v>
      </c>
      <c r="AQ23" s="34">
        <v>11.768684477510991</v>
      </c>
      <c r="AR23" s="33">
        <v>59</v>
      </c>
      <c r="AS23" s="41">
        <v>80.792394604549301</v>
      </c>
      <c r="AT23" s="33">
        <v>13</v>
      </c>
      <c r="AU23" s="34">
        <v>96.521739130434781</v>
      </c>
      <c r="AV23" s="33">
        <v>14</v>
      </c>
      <c r="AW23" s="34">
        <v>102.60869565217392</v>
      </c>
      <c r="AX23" s="33">
        <v>4</v>
      </c>
      <c r="AY23" s="34">
        <v>2.0790960451977401</v>
      </c>
      <c r="AZ23" s="33">
        <v>58</v>
      </c>
      <c r="BA23" s="42">
        <v>56.108618433352028</v>
      </c>
      <c r="BB23" s="33">
        <v>17</v>
      </c>
      <c r="BC23" s="42">
        <v>7.8519349411104882</v>
      </c>
      <c r="BD23" s="33">
        <v>40</v>
      </c>
      <c r="BE23" s="42">
        <v>3.9493363245466444</v>
      </c>
      <c r="BF23" s="33">
        <v>7</v>
      </c>
      <c r="BG23" s="42">
        <v>100.27045300878972</v>
      </c>
      <c r="BH23" s="33">
        <v>14</v>
      </c>
      <c r="BI23" s="37">
        <v>93.5</v>
      </c>
      <c r="BJ23" s="33">
        <v>56</v>
      </c>
      <c r="BK23" s="37">
        <v>90.1</v>
      </c>
      <c r="BL23" s="33">
        <v>58</v>
      </c>
      <c r="BM23" s="43">
        <v>1205</v>
      </c>
      <c r="BN23" s="33">
        <v>53</v>
      </c>
      <c r="BO23" s="37">
        <v>81.400000000000006</v>
      </c>
      <c r="BP23" s="33">
        <v>4</v>
      </c>
      <c r="BQ23" s="44">
        <v>2.6456129983601723E-2</v>
      </c>
      <c r="BR23" s="33">
        <v>38</v>
      </c>
      <c r="BS23" s="44">
        <v>0.10582451993440689</v>
      </c>
      <c r="BT23" s="33">
        <v>50</v>
      </c>
      <c r="BU23" s="34">
        <v>0.37187265427550259</v>
      </c>
      <c r="BV23" s="33">
        <v>33</v>
      </c>
      <c r="BW23" s="45">
        <v>106198.70144594151</v>
      </c>
      <c r="BX23" s="33">
        <v>39</v>
      </c>
      <c r="BY23" s="35">
        <v>131293.86028460544</v>
      </c>
      <c r="BZ23" s="33">
        <v>7</v>
      </c>
      <c r="CA23" s="35">
        <v>285701.79237288138</v>
      </c>
      <c r="CB23" s="33">
        <v>25</v>
      </c>
      <c r="CC23" s="34">
        <v>13.888395868091299</v>
      </c>
      <c r="CD23" s="33">
        <v>36</v>
      </c>
      <c r="CE23" s="34">
        <v>2.1387242199424943</v>
      </c>
      <c r="CF23" s="33">
        <v>48</v>
      </c>
      <c r="CG23" s="30">
        <v>11.6</v>
      </c>
      <c r="CH23" s="33">
        <v>13</v>
      </c>
      <c r="CI23" s="34">
        <v>5.7204114472503234</v>
      </c>
      <c r="CJ23" s="33">
        <v>40</v>
      </c>
      <c r="CK23" s="34">
        <v>248.60375591380819</v>
      </c>
      <c r="CL23" s="33">
        <v>37</v>
      </c>
      <c r="CM23" s="34">
        <v>1.147755105788588</v>
      </c>
      <c r="CN23" s="33">
        <v>12</v>
      </c>
      <c r="CO23" s="34">
        <v>2.134824496766774</v>
      </c>
      <c r="CP23" s="33">
        <v>15</v>
      </c>
      <c r="CQ23" s="40">
        <v>18820.636363636364</v>
      </c>
      <c r="CR23" s="33">
        <v>44</v>
      </c>
      <c r="CS23" s="40">
        <v>3569.4310344827586</v>
      </c>
      <c r="CT23" s="33">
        <v>46</v>
      </c>
      <c r="CU23" s="34">
        <v>0</v>
      </c>
      <c r="CV23" s="33">
        <v>1</v>
      </c>
      <c r="CW23" s="37">
        <v>620.5</v>
      </c>
      <c r="CX23" s="33">
        <v>54</v>
      </c>
      <c r="CY23" s="34">
        <v>0.27360645313830678</v>
      </c>
      <c r="CZ23" s="33">
        <v>57</v>
      </c>
      <c r="DA23" s="34">
        <v>34.079231638418079</v>
      </c>
      <c r="DB23" s="33">
        <v>27</v>
      </c>
      <c r="DC23" s="34">
        <v>185.03281431847449</v>
      </c>
      <c r="DD23" s="33">
        <v>53</v>
      </c>
      <c r="DE23" s="34">
        <v>3.8579813742301434</v>
      </c>
      <c r="DF23" s="33">
        <v>37</v>
      </c>
      <c r="DG23" s="42">
        <v>1.8531073446327684</v>
      </c>
      <c r="DH23" s="33">
        <v>26</v>
      </c>
      <c r="DI23" s="34">
        <v>15.683615819209038</v>
      </c>
      <c r="DJ23" s="33">
        <v>5</v>
      </c>
      <c r="DK23" s="34">
        <v>57.217796774820286</v>
      </c>
      <c r="DL23" s="33">
        <v>13</v>
      </c>
      <c r="DM23" s="34">
        <v>1</v>
      </c>
      <c r="DN23" s="33">
        <v>3</v>
      </c>
      <c r="DO23" s="34">
        <v>1</v>
      </c>
      <c r="DP23" s="33">
        <v>6</v>
      </c>
      <c r="DQ23" s="34">
        <v>100</v>
      </c>
      <c r="DR23" s="33">
        <v>5</v>
      </c>
      <c r="DS23" s="46">
        <v>100</v>
      </c>
      <c r="DT23" s="33">
        <v>1</v>
      </c>
      <c r="DU23" s="42">
        <v>2.1371672819117933</v>
      </c>
      <c r="DV23" s="33">
        <v>30</v>
      </c>
      <c r="DW23" s="32">
        <v>2.8995342237576729</v>
      </c>
      <c r="DX23" s="33">
        <v>36</v>
      </c>
      <c r="DY23" s="37">
        <v>22050</v>
      </c>
      <c r="DZ23" s="33">
        <v>4</v>
      </c>
      <c r="EA23" s="37">
        <v>5</v>
      </c>
      <c r="EB23" s="33">
        <v>24</v>
      </c>
      <c r="EC23" s="37">
        <v>1</v>
      </c>
      <c r="ED23" s="33">
        <v>20</v>
      </c>
      <c r="EE23" s="37">
        <v>110</v>
      </c>
      <c r="EF23" s="33">
        <v>37</v>
      </c>
      <c r="EG23" s="37">
        <v>90</v>
      </c>
      <c r="EH23" s="33">
        <v>53</v>
      </c>
      <c r="EI23" s="37">
        <v>91.7</v>
      </c>
      <c r="EJ23" s="33">
        <v>5</v>
      </c>
      <c r="EK23" s="37">
        <v>1.58</v>
      </c>
      <c r="EL23" s="33">
        <v>21</v>
      </c>
      <c r="EM23" s="34">
        <v>82.8125</v>
      </c>
      <c r="EN23" s="33">
        <v>5</v>
      </c>
      <c r="EO23" s="34">
        <v>0</v>
      </c>
      <c r="EP23" s="33">
        <v>47</v>
      </c>
      <c r="EQ23" s="34">
        <v>12.912244940121615</v>
      </c>
      <c r="ER23" s="33">
        <v>47</v>
      </c>
      <c r="ES23" s="34" t="s">
        <v>199</v>
      </c>
      <c r="ET23" s="33" t="s">
        <v>199</v>
      </c>
      <c r="EU23" s="34">
        <v>722.53708970624348</v>
      </c>
      <c r="EV23" s="33">
        <v>40</v>
      </c>
      <c r="EW23" s="37">
        <v>69.525000000000006</v>
      </c>
      <c r="EX23" s="33">
        <v>23</v>
      </c>
      <c r="EY23" s="34" t="s">
        <v>199</v>
      </c>
      <c r="EZ23" s="33" t="s">
        <v>199</v>
      </c>
      <c r="FA23" s="42">
        <v>72.079020643523336</v>
      </c>
      <c r="FB23" s="33">
        <v>57</v>
      </c>
      <c r="FC23" s="42">
        <v>518.7853078164419</v>
      </c>
      <c r="FD23" s="33">
        <v>31</v>
      </c>
      <c r="FE23" s="34">
        <v>0.19428793471925396</v>
      </c>
      <c r="FF23" s="33">
        <v>53</v>
      </c>
      <c r="FG23" s="34">
        <v>8.451525160287547</v>
      </c>
      <c r="FH23" s="33">
        <v>20</v>
      </c>
      <c r="FI23" s="34">
        <v>0.45910204231543522</v>
      </c>
      <c r="FJ23" s="33">
        <v>58</v>
      </c>
      <c r="FK23" s="44">
        <v>2.822329805134138E-2</v>
      </c>
      <c r="FL23" s="33">
        <v>59</v>
      </c>
      <c r="FM23" s="34">
        <v>1.3773061269463058</v>
      </c>
      <c r="FN23" s="33">
        <v>23</v>
      </c>
      <c r="FO23" s="44">
        <v>0.23148613626607717</v>
      </c>
      <c r="FP23" s="33">
        <v>27</v>
      </c>
      <c r="FQ23" s="34" t="s">
        <v>199</v>
      </c>
      <c r="FR23" s="33" t="s">
        <v>199</v>
      </c>
      <c r="FS23" s="44" t="s">
        <v>199</v>
      </c>
      <c r="FT23" s="33" t="s">
        <v>199</v>
      </c>
      <c r="FU23" s="34">
        <v>1.3773061269463058</v>
      </c>
      <c r="FV23" s="33">
        <v>17</v>
      </c>
      <c r="FW23" s="34">
        <v>12.627601673886046</v>
      </c>
      <c r="FX23" s="33">
        <v>18</v>
      </c>
      <c r="FY23" s="37" t="s">
        <v>199</v>
      </c>
      <c r="FZ23" s="33" t="s">
        <v>199</v>
      </c>
      <c r="GA23" s="38">
        <v>31.899641577060933</v>
      </c>
      <c r="GB23" s="33">
        <v>2</v>
      </c>
      <c r="GC23" s="38">
        <v>8.4481734266544937</v>
      </c>
      <c r="GD23" s="33">
        <v>47</v>
      </c>
      <c r="GE23" s="47">
        <v>32.825796025553622</v>
      </c>
      <c r="GF23" s="33">
        <v>34</v>
      </c>
      <c r="GG23" s="34">
        <v>290.79752911280826</v>
      </c>
      <c r="GH23" s="33">
        <v>30</v>
      </c>
      <c r="GI23" s="48">
        <v>214.13207906655373</v>
      </c>
      <c r="GJ23" s="33">
        <v>12</v>
      </c>
      <c r="GK23" s="48">
        <v>19.307460363777842</v>
      </c>
      <c r="GL23" s="33">
        <v>20</v>
      </c>
      <c r="GM23" s="48" t="s">
        <v>199</v>
      </c>
      <c r="GN23" s="33" t="s">
        <v>199</v>
      </c>
      <c r="GO23" s="48">
        <v>100</v>
      </c>
      <c r="GP23" s="33">
        <v>1</v>
      </c>
      <c r="GQ23" s="48">
        <v>100</v>
      </c>
      <c r="GR23" s="33">
        <v>1</v>
      </c>
      <c r="GS23" s="48">
        <v>94.78</v>
      </c>
      <c r="GT23" s="33">
        <v>61</v>
      </c>
      <c r="GU23" s="48">
        <v>94.59</v>
      </c>
      <c r="GV23" s="33">
        <v>11</v>
      </c>
      <c r="GW23" s="48">
        <v>90.9</v>
      </c>
      <c r="GX23" s="33">
        <v>32</v>
      </c>
      <c r="GY23" s="48">
        <v>42.5</v>
      </c>
      <c r="GZ23" s="33">
        <v>40</v>
      </c>
      <c r="HA23" s="48">
        <v>2.511266646379458</v>
      </c>
      <c r="HB23" s="33">
        <v>59</v>
      </c>
      <c r="HC23" s="48">
        <v>6.2647058823529411</v>
      </c>
      <c r="HD23" s="33">
        <v>46</v>
      </c>
      <c r="HE23" s="48">
        <v>0</v>
      </c>
      <c r="HF23" s="33">
        <v>27</v>
      </c>
      <c r="HG23" s="48">
        <v>65.950376725423993</v>
      </c>
      <c r="HH23" s="33">
        <v>17</v>
      </c>
      <c r="HI23" s="48">
        <v>27.491030293848262</v>
      </c>
      <c r="HJ23" s="33">
        <v>59</v>
      </c>
      <c r="HK23" s="48">
        <v>0.82</v>
      </c>
      <c r="HL23" s="33">
        <v>54</v>
      </c>
      <c r="HM23" s="48">
        <v>25.3</v>
      </c>
      <c r="HN23" s="33">
        <v>41</v>
      </c>
      <c r="HO23" s="48">
        <v>62.829219999999999</v>
      </c>
      <c r="HP23" s="33">
        <v>16</v>
      </c>
      <c r="HQ23" s="48">
        <v>3.6348285702978309</v>
      </c>
      <c r="HR23" s="33">
        <v>22</v>
      </c>
      <c r="HS23" s="48">
        <v>0.95890118517192224</v>
      </c>
      <c r="HT23" s="33">
        <v>53</v>
      </c>
      <c r="HU23" s="48">
        <v>1.0930048917322608</v>
      </c>
      <c r="HV23" s="33">
        <v>30</v>
      </c>
      <c r="HW23" s="48">
        <v>1.2418710244632523</v>
      </c>
      <c r="HX23" s="33">
        <v>51</v>
      </c>
      <c r="HY23" s="48">
        <v>3.9436865434895885</v>
      </c>
      <c r="HZ23" s="33">
        <v>58</v>
      </c>
      <c r="IA23" s="48" t="s">
        <v>199</v>
      </c>
      <c r="IB23" s="33" t="s">
        <v>199</v>
      </c>
      <c r="IC23" s="48">
        <v>1129.024144144144</v>
      </c>
      <c r="ID23" s="33">
        <v>32</v>
      </c>
      <c r="IE23" s="48">
        <v>21.79114070788944</v>
      </c>
      <c r="IF23" s="33">
        <v>18</v>
      </c>
      <c r="IG23" s="48">
        <v>26.472946264401457</v>
      </c>
      <c r="IH23" s="33">
        <v>9</v>
      </c>
      <c r="II23" s="48" t="s">
        <v>199</v>
      </c>
      <c r="IJ23" s="33" t="s">
        <v>199</v>
      </c>
      <c r="IK23" s="48">
        <v>32.799999999999997</v>
      </c>
      <c r="IL23" s="33">
        <v>29</v>
      </c>
      <c r="IM23" s="48">
        <v>60.344827586206897</v>
      </c>
      <c r="IN23" s="33">
        <v>22</v>
      </c>
      <c r="IO23" s="48">
        <v>152</v>
      </c>
      <c r="IP23" s="33">
        <v>34</v>
      </c>
      <c r="IQ23" s="48">
        <v>11.32937128270815</v>
      </c>
      <c r="IR23" s="33">
        <v>45</v>
      </c>
      <c r="IS23" s="48">
        <v>5.9820996113701215</v>
      </c>
      <c r="IT23" s="33">
        <v>44</v>
      </c>
      <c r="IU23" s="48">
        <v>100</v>
      </c>
      <c r="IV23" s="33">
        <v>1</v>
      </c>
      <c r="IW23" s="48">
        <v>77.165932452276067</v>
      </c>
      <c r="IX23" s="33">
        <v>62</v>
      </c>
      <c r="IY23" s="48">
        <v>8496.6478014801924</v>
      </c>
      <c r="IZ23" s="33">
        <v>12</v>
      </c>
      <c r="JA23" s="48">
        <v>40.038347568415553</v>
      </c>
      <c r="JB23" s="33">
        <v>16</v>
      </c>
      <c r="JC23" s="48">
        <v>4.8</v>
      </c>
      <c r="JD23" s="33">
        <v>54</v>
      </c>
      <c r="JE23" s="48">
        <v>44.028537920250194</v>
      </c>
      <c r="JF23" s="33">
        <v>55</v>
      </c>
      <c r="JG23" s="48">
        <v>0.11189053850122489</v>
      </c>
      <c r="JH23" s="33">
        <v>7</v>
      </c>
      <c r="JI23" s="48" t="s">
        <v>199</v>
      </c>
      <c r="JJ23" s="33" t="s">
        <v>199</v>
      </c>
      <c r="JK23" s="48" t="s">
        <v>199</v>
      </c>
      <c r="JL23" s="33" t="s">
        <v>199</v>
      </c>
      <c r="JM23" s="48">
        <v>0.83435976949866442</v>
      </c>
      <c r="JN23" s="33">
        <v>15</v>
      </c>
      <c r="JO23" s="48">
        <v>6791.7543638042189</v>
      </c>
      <c r="JP23" s="33">
        <v>3</v>
      </c>
      <c r="JQ23" s="48">
        <v>550</v>
      </c>
      <c r="JR23" s="33">
        <v>32</v>
      </c>
      <c r="JS23" s="48">
        <v>3580</v>
      </c>
      <c r="JT23" s="33">
        <v>32</v>
      </c>
      <c r="JU23" s="48">
        <v>7.5583240369531106</v>
      </c>
      <c r="JV23" s="33">
        <v>16</v>
      </c>
      <c r="JW23" s="48">
        <v>82.525835802974683</v>
      </c>
      <c r="JX23" s="33">
        <v>9</v>
      </c>
      <c r="JY23" s="48">
        <v>87.004157325985716</v>
      </c>
      <c r="JZ23" s="33">
        <v>46</v>
      </c>
      <c r="KA23" s="48">
        <v>12.139044856089892</v>
      </c>
      <c r="KB23" s="33">
        <v>46</v>
      </c>
      <c r="KC23" s="48">
        <v>40.001332267519317</v>
      </c>
      <c r="KD23" s="33">
        <v>62</v>
      </c>
      <c r="KE23" s="48">
        <v>38</v>
      </c>
      <c r="KF23" s="33">
        <v>41</v>
      </c>
      <c r="KG23" s="48">
        <v>383403655</v>
      </c>
      <c r="KH23" s="33">
        <v>37</v>
      </c>
      <c r="KI23" s="48">
        <v>1963888892.1199999</v>
      </c>
      <c r="KJ23" s="33">
        <v>7</v>
      </c>
      <c r="KK23" s="49">
        <v>137.1750992234289</v>
      </c>
      <c r="KL23" s="33">
        <v>4</v>
      </c>
      <c r="KM23" s="50">
        <v>126300</v>
      </c>
      <c r="KN23" s="33">
        <v>16</v>
      </c>
      <c r="KO23" s="48">
        <v>63</v>
      </c>
      <c r="KP23" s="33">
        <v>36</v>
      </c>
      <c r="KQ23" s="51">
        <v>7.6348669637056883</v>
      </c>
      <c r="KR23" s="33">
        <v>2</v>
      </c>
      <c r="KS23" s="48">
        <v>0.90009097986249853</v>
      </c>
      <c r="KT23" s="33">
        <v>51</v>
      </c>
      <c r="KU23" s="48">
        <v>0.91300000000000003</v>
      </c>
      <c r="KV23" s="33">
        <v>10</v>
      </c>
      <c r="KW23" s="48">
        <v>90.6</v>
      </c>
      <c r="KX23" s="33">
        <v>14</v>
      </c>
      <c r="KY23" s="51">
        <v>1.1000000000000001</v>
      </c>
      <c r="KZ23" s="33">
        <v>6</v>
      </c>
      <c r="LA23" s="48">
        <v>5.6</v>
      </c>
      <c r="LB23" s="33">
        <v>19</v>
      </c>
      <c r="LC23" s="48">
        <v>186.23795029302187</v>
      </c>
      <c r="LD23" s="33">
        <v>5</v>
      </c>
      <c r="LE23" s="48">
        <v>54</v>
      </c>
      <c r="LF23" s="33">
        <v>12</v>
      </c>
      <c r="LG23" s="48">
        <v>54.7</v>
      </c>
      <c r="LH23" s="33">
        <v>39</v>
      </c>
      <c r="LI23" s="48" t="s">
        <v>199</v>
      </c>
      <c r="LJ23" s="33" t="s">
        <v>199</v>
      </c>
      <c r="LK23" s="48" t="s">
        <v>199</v>
      </c>
      <c r="LL23" s="33" t="s">
        <v>199</v>
      </c>
      <c r="LM23" s="48" t="s">
        <v>199</v>
      </c>
      <c r="LN23" s="33" t="s">
        <v>199</v>
      </c>
      <c r="LO23" s="48">
        <v>6.5674547153223006</v>
      </c>
      <c r="LP23" s="33">
        <v>54</v>
      </c>
      <c r="LQ23" s="48">
        <v>35.200000000000003</v>
      </c>
      <c r="LR23" s="33">
        <v>15</v>
      </c>
      <c r="LS23" s="48">
        <v>18.888406426400348</v>
      </c>
      <c r="LT23" s="33">
        <v>13</v>
      </c>
      <c r="LU23" s="48">
        <v>74.543480406672586</v>
      </c>
      <c r="LV23" s="33">
        <v>26</v>
      </c>
      <c r="LW23" s="48">
        <v>85.867998847151512</v>
      </c>
      <c r="LX23" s="33">
        <v>29</v>
      </c>
      <c r="LY23" s="48">
        <v>74.903042316642242</v>
      </c>
      <c r="LZ23" s="33">
        <v>53</v>
      </c>
      <c r="MA23" s="48">
        <v>73.583633093525179</v>
      </c>
      <c r="MB23" s="33">
        <v>51</v>
      </c>
      <c r="MC23" s="48">
        <v>76.374581939799342</v>
      </c>
      <c r="MD23" s="33">
        <v>57</v>
      </c>
      <c r="ME23" s="48">
        <v>79.307871615563926</v>
      </c>
      <c r="MF23" s="33">
        <v>49</v>
      </c>
      <c r="MG23" s="48">
        <v>77.439582892975409</v>
      </c>
      <c r="MH23" s="33">
        <v>52</v>
      </c>
      <c r="MI23" s="48">
        <v>71.256839661747634</v>
      </c>
      <c r="MJ23" s="33">
        <v>56</v>
      </c>
      <c r="MK23" s="48">
        <v>58.748209169054441</v>
      </c>
      <c r="ML23" s="33">
        <v>44</v>
      </c>
      <c r="MM23" s="48">
        <v>36.087153881071266</v>
      </c>
      <c r="MN23" s="33">
        <v>52</v>
      </c>
      <c r="MO23" s="48">
        <v>12.480652583141602</v>
      </c>
      <c r="MP23" s="33">
        <v>36</v>
      </c>
      <c r="MQ23" s="48">
        <v>1.2</v>
      </c>
      <c r="MR23" s="33">
        <v>50</v>
      </c>
      <c r="MS23" s="48">
        <v>27.975382948491045</v>
      </c>
      <c r="MT23" s="33">
        <v>11</v>
      </c>
      <c r="MU23" s="48">
        <v>0.97143967359626959</v>
      </c>
      <c r="MV23" s="52">
        <v>9</v>
      </c>
    </row>
    <row r="24" spans="1:360" s="28" customFormat="1" ht="11.15" customHeight="1" x14ac:dyDescent="0.2">
      <c r="A24" s="162"/>
      <c r="B24" s="53" t="s">
        <v>218</v>
      </c>
      <c r="C24" s="30">
        <v>75.599704035201228</v>
      </c>
      <c r="D24" s="31">
        <v>54</v>
      </c>
      <c r="E24" s="32">
        <v>1441.3986123969216</v>
      </c>
      <c r="F24" s="33">
        <v>32</v>
      </c>
      <c r="G24" s="34">
        <v>206.78216919320997</v>
      </c>
      <c r="H24" s="33">
        <v>55</v>
      </c>
      <c r="I24" s="35">
        <v>384344.46354500001</v>
      </c>
      <c r="J24" s="33">
        <v>9</v>
      </c>
      <c r="K24" s="34">
        <v>243.93613754989255</v>
      </c>
      <c r="L24" s="33">
        <v>30</v>
      </c>
      <c r="M24" s="36">
        <v>68.007368744243166</v>
      </c>
      <c r="N24" s="33">
        <v>38</v>
      </c>
      <c r="O24" s="36">
        <v>144.15105925698495</v>
      </c>
      <c r="P24" s="33">
        <v>30</v>
      </c>
      <c r="Q24" s="37">
        <v>45.6</v>
      </c>
      <c r="R24" s="33">
        <v>3</v>
      </c>
      <c r="S24" s="30">
        <v>4.1198907709999997</v>
      </c>
      <c r="T24" s="33">
        <v>42</v>
      </c>
      <c r="U24" s="34">
        <v>67.203580419201998</v>
      </c>
      <c r="V24" s="33">
        <v>41</v>
      </c>
      <c r="W24" s="30">
        <v>16.584698284750164</v>
      </c>
      <c r="X24" s="33">
        <v>18</v>
      </c>
      <c r="Y24" s="37">
        <v>80.059927068068632</v>
      </c>
      <c r="Z24" s="33">
        <v>26</v>
      </c>
      <c r="AA24" s="37">
        <v>17.598303777949116</v>
      </c>
      <c r="AB24" s="33">
        <v>4</v>
      </c>
      <c r="AC24" s="38">
        <v>31.481416488260276</v>
      </c>
      <c r="AD24" s="33">
        <v>55</v>
      </c>
      <c r="AE24" s="38">
        <v>0.90634441087613304</v>
      </c>
      <c r="AF24" s="33">
        <v>23</v>
      </c>
      <c r="AG24" s="38">
        <v>5.8094957239752283</v>
      </c>
      <c r="AH24" s="33">
        <v>4</v>
      </c>
      <c r="AI24" s="35">
        <v>27715</v>
      </c>
      <c r="AJ24" s="33">
        <v>2</v>
      </c>
      <c r="AK24" s="37">
        <v>52.941176470588239</v>
      </c>
      <c r="AL24" s="33">
        <v>41</v>
      </c>
      <c r="AM24" s="39">
        <v>341</v>
      </c>
      <c r="AN24" s="33">
        <v>14</v>
      </c>
      <c r="AO24" s="40">
        <v>15</v>
      </c>
      <c r="AP24" s="33">
        <v>51</v>
      </c>
      <c r="AQ24" s="34">
        <v>27.609158679446221</v>
      </c>
      <c r="AR24" s="33">
        <v>1</v>
      </c>
      <c r="AS24" s="41">
        <v>78.734548501990361</v>
      </c>
      <c r="AT24" s="33">
        <v>20</v>
      </c>
      <c r="AU24" s="34">
        <v>82.35294117647058</v>
      </c>
      <c r="AV24" s="33">
        <v>52</v>
      </c>
      <c r="AW24" s="34">
        <v>74.264705882352942</v>
      </c>
      <c r="AX24" s="33">
        <v>48</v>
      </c>
      <c r="AY24" s="34">
        <v>3.7055335968379444</v>
      </c>
      <c r="AZ24" s="33">
        <v>44</v>
      </c>
      <c r="BA24" s="42">
        <v>46.624662466246619</v>
      </c>
      <c r="BB24" s="33">
        <v>24</v>
      </c>
      <c r="BC24" s="42">
        <v>7.7182718271827184</v>
      </c>
      <c r="BD24" s="33">
        <v>41</v>
      </c>
      <c r="BE24" s="42">
        <v>0.49504950495049505</v>
      </c>
      <c r="BF24" s="33">
        <v>54</v>
      </c>
      <c r="BG24" s="42">
        <v>100.91911764705883</v>
      </c>
      <c r="BH24" s="33">
        <v>8</v>
      </c>
      <c r="BI24" s="37">
        <v>95.7</v>
      </c>
      <c r="BJ24" s="33">
        <v>47</v>
      </c>
      <c r="BK24" s="37">
        <v>95.8</v>
      </c>
      <c r="BL24" s="33">
        <v>38</v>
      </c>
      <c r="BM24" s="43">
        <v>1373</v>
      </c>
      <c r="BN24" s="33">
        <v>56</v>
      </c>
      <c r="BO24" s="37">
        <v>28.7</v>
      </c>
      <c r="BP24" s="33">
        <v>61</v>
      </c>
      <c r="BQ24" s="44">
        <v>1.2811663410390237E-2</v>
      </c>
      <c r="BR24" s="33">
        <v>49</v>
      </c>
      <c r="BS24" s="44">
        <v>0.13452246580909749</v>
      </c>
      <c r="BT24" s="33">
        <v>35</v>
      </c>
      <c r="BU24" s="34">
        <v>0.18229715866644267</v>
      </c>
      <c r="BV24" s="33">
        <v>55</v>
      </c>
      <c r="BW24" s="45">
        <v>101928.88199837718</v>
      </c>
      <c r="BX24" s="33">
        <v>31</v>
      </c>
      <c r="BY24" s="35">
        <v>118583.58097055616</v>
      </c>
      <c r="BZ24" s="33">
        <v>2</v>
      </c>
      <c r="CA24" s="35">
        <v>300367.14164742111</v>
      </c>
      <c r="CB24" s="33">
        <v>61</v>
      </c>
      <c r="CC24" s="34">
        <v>16.11445977515908</v>
      </c>
      <c r="CD24" s="33">
        <v>15</v>
      </c>
      <c r="CE24" s="34">
        <v>3.3558346347948422</v>
      </c>
      <c r="CF24" s="33">
        <v>35</v>
      </c>
      <c r="CG24" s="30">
        <v>18.600000000000001</v>
      </c>
      <c r="CH24" s="33">
        <v>41</v>
      </c>
      <c r="CI24" s="34">
        <v>5.713764865260953</v>
      </c>
      <c r="CJ24" s="33">
        <v>39</v>
      </c>
      <c r="CK24" s="34">
        <v>249.13945017747164</v>
      </c>
      <c r="CL24" s="33">
        <v>38</v>
      </c>
      <c r="CM24" s="34">
        <v>0.35744540914988759</v>
      </c>
      <c r="CN24" s="33">
        <v>1</v>
      </c>
      <c r="CO24" s="34">
        <v>2.9131800845715836</v>
      </c>
      <c r="CP24" s="33">
        <v>39</v>
      </c>
      <c r="CQ24" s="40">
        <v>35311.875</v>
      </c>
      <c r="CR24" s="33">
        <v>62</v>
      </c>
      <c r="CS24" s="40">
        <v>7847.083333333333</v>
      </c>
      <c r="CT24" s="33">
        <v>62</v>
      </c>
      <c r="CU24" s="34">
        <v>2.8319085293545019</v>
      </c>
      <c r="CV24" s="33">
        <v>49</v>
      </c>
      <c r="CW24" s="37">
        <v>544.625</v>
      </c>
      <c r="CX24" s="33">
        <v>44</v>
      </c>
      <c r="CY24" s="34">
        <v>0.35123300793886253</v>
      </c>
      <c r="CZ24" s="33">
        <v>53</v>
      </c>
      <c r="DA24" s="34">
        <v>28.788290513833992</v>
      </c>
      <c r="DB24" s="33">
        <v>38</v>
      </c>
      <c r="DC24" s="34">
        <v>305.22460082283931</v>
      </c>
      <c r="DD24" s="33">
        <v>23</v>
      </c>
      <c r="DE24" s="34">
        <v>3.8204730432544691</v>
      </c>
      <c r="DF24" s="33">
        <v>40</v>
      </c>
      <c r="DG24" s="42">
        <v>2.7173913043478262</v>
      </c>
      <c r="DH24" s="33">
        <v>7</v>
      </c>
      <c r="DI24" s="34">
        <v>31.167654808959156</v>
      </c>
      <c r="DJ24" s="33">
        <v>56</v>
      </c>
      <c r="DK24" s="34">
        <v>93.040174601891522</v>
      </c>
      <c r="DL24" s="33">
        <v>56</v>
      </c>
      <c r="DM24" s="34">
        <v>1.0144927536231885</v>
      </c>
      <c r="DN24" s="33">
        <v>2</v>
      </c>
      <c r="DO24" s="34">
        <v>1.027027027027027</v>
      </c>
      <c r="DP24" s="33">
        <v>5</v>
      </c>
      <c r="DQ24" s="34">
        <v>100.9433962264151</v>
      </c>
      <c r="DR24" s="33">
        <v>4</v>
      </c>
      <c r="DS24" s="46">
        <v>100</v>
      </c>
      <c r="DT24" s="33">
        <v>1</v>
      </c>
      <c r="DU24" s="42">
        <v>0.80834209037264571</v>
      </c>
      <c r="DV24" s="33">
        <v>58</v>
      </c>
      <c r="DW24" s="32">
        <v>0.90018822117351804</v>
      </c>
      <c r="DX24" s="33">
        <v>17</v>
      </c>
      <c r="DY24" s="37">
        <v>21600</v>
      </c>
      <c r="DZ24" s="33">
        <v>5</v>
      </c>
      <c r="EA24" s="37" t="s">
        <v>199</v>
      </c>
      <c r="EB24" s="33" t="s">
        <v>199</v>
      </c>
      <c r="EC24" s="37" t="s">
        <v>199</v>
      </c>
      <c r="ED24" s="33" t="s">
        <v>199</v>
      </c>
      <c r="EE24" s="37">
        <v>101.3</v>
      </c>
      <c r="EF24" s="33">
        <v>48</v>
      </c>
      <c r="EG24" s="37">
        <v>86.6</v>
      </c>
      <c r="EH24" s="33">
        <v>54</v>
      </c>
      <c r="EI24" s="37">
        <v>71</v>
      </c>
      <c r="EJ24" s="33">
        <v>26</v>
      </c>
      <c r="EK24" s="37">
        <v>14.2</v>
      </c>
      <c r="EL24" s="33">
        <v>13</v>
      </c>
      <c r="EM24" s="34">
        <v>50.909090909090907</v>
      </c>
      <c r="EN24" s="33">
        <v>19</v>
      </c>
      <c r="EO24" s="34">
        <v>1.1366764010966426</v>
      </c>
      <c r="EP24" s="33">
        <v>23</v>
      </c>
      <c r="EQ24" s="34">
        <v>162.22302448858497</v>
      </c>
      <c r="ER24" s="33">
        <v>1</v>
      </c>
      <c r="ES24" s="34" t="s">
        <v>199</v>
      </c>
      <c r="ET24" s="33" t="s">
        <v>199</v>
      </c>
      <c r="EU24" s="34">
        <v>566.06484774612795</v>
      </c>
      <c r="EV24" s="33">
        <v>48</v>
      </c>
      <c r="EW24" s="37">
        <v>92.3</v>
      </c>
      <c r="EX24" s="33">
        <v>2</v>
      </c>
      <c r="EY24" s="34">
        <v>7.9778240868163417</v>
      </c>
      <c r="EZ24" s="33">
        <v>30</v>
      </c>
      <c r="FA24" s="42">
        <v>171.75251909652098</v>
      </c>
      <c r="FB24" s="33">
        <v>52</v>
      </c>
      <c r="FC24" s="42">
        <v>463.07052755367937</v>
      </c>
      <c r="FD24" s="33">
        <v>36</v>
      </c>
      <c r="FE24" s="34">
        <v>1.0508447174844395</v>
      </c>
      <c r="FF24" s="33">
        <v>38</v>
      </c>
      <c r="FG24" s="34">
        <v>16.166841807452915</v>
      </c>
      <c r="FH24" s="33">
        <v>7</v>
      </c>
      <c r="FI24" s="34">
        <v>0.53616811372483142</v>
      </c>
      <c r="FJ24" s="33">
        <v>57</v>
      </c>
      <c r="FK24" s="44">
        <v>6.2760264938537258E-2</v>
      </c>
      <c r="FL24" s="33">
        <v>38</v>
      </c>
      <c r="FM24" s="34">
        <v>1.0723362274496628</v>
      </c>
      <c r="FN24" s="33">
        <v>29</v>
      </c>
      <c r="FO24" s="44">
        <v>0.33343580101728965</v>
      </c>
      <c r="FP24" s="33">
        <v>14</v>
      </c>
      <c r="FQ24" s="34">
        <v>0.35744540914988759</v>
      </c>
      <c r="FR24" s="33">
        <v>21</v>
      </c>
      <c r="FS24" s="44">
        <v>8.1938998366474475E-2</v>
      </c>
      <c r="FT24" s="33">
        <v>27</v>
      </c>
      <c r="FU24" s="34">
        <v>0.53616811372483142</v>
      </c>
      <c r="FV24" s="33">
        <v>44</v>
      </c>
      <c r="FW24" s="34">
        <v>2.6540321629379156</v>
      </c>
      <c r="FX24" s="33">
        <v>51</v>
      </c>
      <c r="FY24" s="37">
        <v>61.1</v>
      </c>
      <c r="FZ24" s="33">
        <v>11</v>
      </c>
      <c r="GA24" s="38">
        <v>16.536964980544745</v>
      </c>
      <c r="GB24" s="33">
        <v>9</v>
      </c>
      <c r="GC24" s="38">
        <v>5.1611532947485799</v>
      </c>
      <c r="GD24" s="33">
        <v>52</v>
      </c>
      <c r="GE24" s="47">
        <v>44.680676143735944</v>
      </c>
      <c r="GF24" s="33">
        <v>45</v>
      </c>
      <c r="GG24" s="34">
        <v>251.88284369269704</v>
      </c>
      <c r="GH24" s="33">
        <v>8</v>
      </c>
      <c r="GI24" s="48">
        <v>181.51792767449589</v>
      </c>
      <c r="GJ24" s="33">
        <v>5</v>
      </c>
      <c r="GK24" s="48">
        <v>33.799999999999997</v>
      </c>
      <c r="GL24" s="33">
        <v>3</v>
      </c>
      <c r="GM24" s="48">
        <v>543.93887898950084</v>
      </c>
      <c r="GN24" s="33">
        <v>1</v>
      </c>
      <c r="GO24" s="48">
        <v>100</v>
      </c>
      <c r="GP24" s="33">
        <v>1</v>
      </c>
      <c r="GQ24" s="48">
        <v>100</v>
      </c>
      <c r="GR24" s="33">
        <v>1</v>
      </c>
      <c r="GS24" s="48">
        <v>100</v>
      </c>
      <c r="GT24" s="33">
        <v>1</v>
      </c>
      <c r="GU24" s="48">
        <v>93.8</v>
      </c>
      <c r="GV24" s="33">
        <v>16</v>
      </c>
      <c r="GW24" s="48">
        <v>99.4</v>
      </c>
      <c r="GX24" s="33">
        <v>8</v>
      </c>
      <c r="GY24" s="48">
        <v>21.9</v>
      </c>
      <c r="GZ24" s="33">
        <v>56</v>
      </c>
      <c r="HA24" s="48">
        <v>8.4652825713729456</v>
      </c>
      <c r="HB24" s="33">
        <v>6</v>
      </c>
      <c r="HC24" s="48">
        <v>7.2542372881355934</v>
      </c>
      <c r="HD24" s="33">
        <v>49</v>
      </c>
      <c r="HE24" s="48">
        <v>0</v>
      </c>
      <c r="HF24" s="33">
        <v>27</v>
      </c>
      <c r="HG24" s="48">
        <v>56.789792060491493</v>
      </c>
      <c r="HH24" s="33">
        <v>50</v>
      </c>
      <c r="HI24" s="48">
        <v>31.079878325582726</v>
      </c>
      <c r="HJ24" s="33">
        <v>50</v>
      </c>
      <c r="HK24" s="48">
        <v>0.77</v>
      </c>
      <c r="HL24" s="33">
        <v>56</v>
      </c>
      <c r="HM24" s="48">
        <v>21.2</v>
      </c>
      <c r="HN24" s="33">
        <v>55</v>
      </c>
      <c r="HO24" s="48">
        <v>60.868340000000003</v>
      </c>
      <c r="HP24" s="33">
        <v>44</v>
      </c>
      <c r="HQ24" s="48">
        <v>4.4414997066250006</v>
      </c>
      <c r="HR24" s="33">
        <v>52</v>
      </c>
      <c r="HS24" s="48">
        <v>1.2813470687689223</v>
      </c>
      <c r="HT24" s="33">
        <v>45</v>
      </c>
      <c r="HU24" s="48">
        <v>0.95726382688203948</v>
      </c>
      <c r="HV24" s="33">
        <v>42</v>
      </c>
      <c r="HW24" s="48">
        <v>1.3690159170440694</v>
      </c>
      <c r="HX24" s="33">
        <v>49</v>
      </c>
      <c r="HY24" s="48">
        <v>4.07130321021722</v>
      </c>
      <c r="HZ24" s="33">
        <v>56</v>
      </c>
      <c r="IA24" s="48">
        <v>1595.7288732394366</v>
      </c>
      <c r="IB24" s="33">
        <v>20</v>
      </c>
      <c r="IC24" s="48">
        <v>851.58382478632473</v>
      </c>
      <c r="ID24" s="33">
        <v>41</v>
      </c>
      <c r="IE24" s="48" t="s">
        <v>199</v>
      </c>
      <c r="IF24" s="33" t="s">
        <v>199</v>
      </c>
      <c r="IG24" s="48" t="s">
        <v>199</v>
      </c>
      <c r="IH24" s="33" t="s">
        <v>199</v>
      </c>
      <c r="II24" s="48">
        <v>3.6939313984168867</v>
      </c>
      <c r="IJ24" s="33">
        <v>44</v>
      </c>
      <c r="IK24" s="48" t="s">
        <v>199</v>
      </c>
      <c r="IL24" s="33" t="s">
        <v>199</v>
      </c>
      <c r="IM24" s="48">
        <v>32.015810276679844</v>
      </c>
      <c r="IN24" s="33">
        <v>55</v>
      </c>
      <c r="IO24" s="48">
        <v>117</v>
      </c>
      <c r="IP24" s="33">
        <v>40</v>
      </c>
      <c r="IQ24" s="48">
        <v>15.234037381640888</v>
      </c>
      <c r="IR24" s="33">
        <v>34</v>
      </c>
      <c r="IS24" s="48">
        <v>4.5038121552885837</v>
      </c>
      <c r="IT24" s="33">
        <v>49</v>
      </c>
      <c r="IU24" s="48">
        <v>100</v>
      </c>
      <c r="IV24" s="33">
        <v>1</v>
      </c>
      <c r="IW24" s="48">
        <v>86.824769433465093</v>
      </c>
      <c r="IX24" s="33">
        <v>59</v>
      </c>
      <c r="IY24" s="48">
        <v>7753.4317343173434</v>
      </c>
      <c r="IZ24" s="33">
        <v>16</v>
      </c>
      <c r="JA24" s="48">
        <v>36.350466788282006</v>
      </c>
      <c r="JB24" s="33">
        <v>17</v>
      </c>
      <c r="JC24" s="48">
        <v>12.38</v>
      </c>
      <c r="JD24" s="33">
        <v>22</v>
      </c>
      <c r="JE24" s="48">
        <v>72.916666666666657</v>
      </c>
      <c r="JF24" s="33">
        <v>45</v>
      </c>
      <c r="JG24" s="48">
        <v>0.20662786049973123</v>
      </c>
      <c r="JH24" s="33">
        <v>4</v>
      </c>
      <c r="JI24" s="48">
        <v>100</v>
      </c>
      <c r="JJ24" s="33">
        <v>1</v>
      </c>
      <c r="JK24" s="48">
        <v>0</v>
      </c>
      <c r="JL24" s="33">
        <v>1</v>
      </c>
      <c r="JM24" s="48">
        <v>0.73327669516274629</v>
      </c>
      <c r="JN24" s="33">
        <v>11</v>
      </c>
      <c r="JO24" s="48">
        <v>5187.4142590066076</v>
      </c>
      <c r="JP24" s="33">
        <v>7</v>
      </c>
      <c r="JQ24" s="48">
        <v>0</v>
      </c>
      <c r="JR24" s="33">
        <v>37</v>
      </c>
      <c r="JS24" s="48">
        <v>7200</v>
      </c>
      <c r="JT24" s="33">
        <v>29</v>
      </c>
      <c r="JU24" s="48">
        <v>5.1014507994420004</v>
      </c>
      <c r="JV24" s="33">
        <v>25</v>
      </c>
      <c r="JW24" s="48">
        <v>81.514063732631385</v>
      </c>
      <c r="JX24" s="33">
        <v>11</v>
      </c>
      <c r="JY24" s="48">
        <v>96.47547668858671</v>
      </c>
      <c r="JZ24" s="33">
        <v>22</v>
      </c>
      <c r="KA24" s="48">
        <v>38.251304478828146</v>
      </c>
      <c r="KB24" s="33">
        <v>4</v>
      </c>
      <c r="KC24" s="48">
        <v>77.776961631524372</v>
      </c>
      <c r="KD24" s="33">
        <v>22</v>
      </c>
      <c r="KE24" s="48">
        <v>104</v>
      </c>
      <c r="KF24" s="33">
        <v>2</v>
      </c>
      <c r="KG24" s="48">
        <v>138477971</v>
      </c>
      <c r="KH24" s="33">
        <v>57</v>
      </c>
      <c r="KI24" s="48">
        <v>2076836984.1800001</v>
      </c>
      <c r="KJ24" s="33">
        <v>6</v>
      </c>
      <c r="KK24" s="49">
        <v>33.406847939148491</v>
      </c>
      <c r="KL24" s="33">
        <v>34</v>
      </c>
      <c r="KM24" s="50">
        <v>130500</v>
      </c>
      <c r="KN24" s="33">
        <v>14</v>
      </c>
      <c r="KO24" s="48">
        <v>51.28</v>
      </c>
      <c r="KP24" s="33">
        <v>52</v>
      </c>
      <c r="KQ24" s="51">
        <v>4.3465361752626333</v>
      </c>
      <c r="KR24" s="33">
        <v>6</v>
      </c>
      <c r="KS24" s="48">
        <v>0.99209983516151579</v>
      </c>
      <c r="KT24" s="33">
        <v>36</v>
      </c>
      <c r="KU24" s="48">
        <v>0.90300000000000002</v>
      </c>
      <c r="KV24" s="33">
        <v>11</v>
      </c>
      <c r="KW24" s="48">
        <v>87.5</v>
      </c>
      <c r="KX24" s="33">
        <v>3</v>
      </c>
      <c r="KY24" s="51">
        <v>0</v>
      </c>
      <c r="KZ24" s="33">
        <v>5</v>
      </c>
      <c r="LA24" s="48">
        <v>5.7</v>
      </c>
      <c r="LB24" s="33">
        <v>18</v>
      </c>
      <c r="LC24" s="48">
        <v>238.8490936971651</v>
      </c>
      <c r="LD24" s="33">
        <v>8</v>
      </c>
      <c r="LE24" s="48">
        <v>48</v>
      </c>
      <c r="LF24" s="33">
        <v>27</v>
      </c>
      <c r="LG24" s="48">
        <v>54.4</v>
      </c>
      <c r="LH24" s="33">
        <v>37</v>
      </c>
      <c r="LI24" s="48" t="s">
        <v>199</v>
      </c>
      <c r="LJ24" s="33" t="s">
        <v>199</v>
      </c>
      <c r="LK24" s="48" t="s">
        <v>199</v>
      </c>
      <c r="LL24" s="33" t="s">
        <v>199</v>
      </c>
      <c r="LM24" s="48" t="s">
        <v>199</v>
      </c>
      <c r="LN24" s="33" t="s">
        <v>199</v>
      </c>
      <c r="LO24" s="48">
        <v>5.2026179301766131</v>
      </c>
      <c r="LP24" s="33">
        <v>62</v>
      </c>
      <c r="LQ24" s="48">
        <v>26.5</v>
      </c>
      <c r="LR24" s="33">
        <v>52</v>
      </c>
      <c r="LS24" s="48">
        <v>20.710140922906881</v>
      </c>
      <c r="LT24" s="33">
        <v>5</v>
      </c>
      <c r="LU24" s="48">
        <v>67.683741648106903</v>
      </c>
      <c r="LV24" s="33">
        <v>60</v>
      </c>
      <c r="LW24" s="48">
        <v>87.079141250099028</v>
      </c>
      <c r="LX24" s="33">
        <v>17</v>
      </c>
      <c r="LY24" s="48">
        <v>78.081104674232208</v>
      </c>
      <c r="LZ24" s="33">
        <v>28</v>
      </c>
      <c r="MA24" s="48">
        <v>75.804585969925824</v>
      </c>
      <c r="MB24" s="33">
        <v>38</v>
      </c>
      <c r="MC24" s="48">
        <v>77.812675266404938</v>
      </c>
      <c r="MD24" s="33">
        <v>45</v>
      </c>
      <c r="ME24" s="48">
        <v>78.99922807973482</v>
      </c>
      <c r="MF24" s="33">
        <v>53</v>
      </c>
      <c r="MG24" s="48">
        <v>76.964595196830899</v>
      </c>
      <c r="MH24" s="33">
        <v>54</v>
      </c>
      <c r="MI24" s="48">
        <v>72.239246396549774</v>
      </c>
      <c r="MJ24" s="33">
        <v>49</v>
      </c>
      <c r="MK24" s="48">
        <v>57.881725326914321</v>
      </c>
      <c r="ML24" s="33">
        <v>53</v>
      </c>
      <c r="MM24" s="48">
        <v>37.495764147746527</v>
      </c>
      <c r="MN24" s="33">
        <v>41</v>
      </c>
      <c r="MO24" s="48">
        <v>12.393162393162394</v>
      </c>
      <c r="MP24" s="33">
        <v>37</v>
      </c>
      <c r="MQ24" s="48">
        <v>1.05</v>
      </c>
      <c r="MR24" s="33">
        <v>61</v>
      </c>
      <c r="MS24" s="48">
        <v>27.671636349338549</v>
      </c>
      <c r="MT24" s="33">
        <v>13</v>
      </c>
      <c r="MU24" s="48" t="s">
        <v>199</v>
      </c>
      <c r="MV24" s="52" t="s">
        <v>199</v>
      </c>
    </row>
    <row r="25" spans="1:360" s="28" customFormat="1" ht="11.15" customHeight="1" x14ac:dyDescent="0.2">
      <c r="A25" s="162"/>
      <c r="B25" s="53" t="s">
        <v>219</v>
      </c>
      <c r="C25" s="30">
        <v>85.29019661358555</v>
      </c>
      <c r="D25" s="31">
        <v>46</v>
      </c>
      <c r="E25" s="32">
        <v>872.58431920052908</v>
      </c>
      <c r="F25" s="33">
        <v>57</v>
      </c>
      <c r="G25" s="34">
        <v>218.342903330779</v>
      </c>
      <c r="H25" s="33">
        <v>53</v>
      </c>
      <c r="I25" s="35">
        <v>426551.85347540228</v>
      </c>
      <c r="J25" s="33">
        <v>28</v>
      </c>
      <c r="K25" s="34">
        <v>240.69704120530042</v>
      </c>
      <c r="L25" s="33">
        <v>27</v>
      </c>
      <c r="M25" s="36">
        <v>58.631330550009075</v>
      </c>
      <c r="N25" s="33">
        <v>20</v>
      </c>
      <c r="O25" s="36">
        <v>152.29624251225269</v>
      </c>
      <c r="P25" s="33">
        <v>40</v>
      </c>
      <c r="Q25" s="37">
        <v>28.3</v>
      </c>
      <c r="R25" s="33">
        <v>57</v>
      </c>
      <c r="S25" s="30">
        <v>4.4060594638123511</v>
      </c>
      <c r="T25" s="33">
        <v>47</v>
      </c>
      <c r="U25" s="34">
        <v>79.789092325804347</v>
      </c>
      <c r="V25" s="33">
        <v>33</v>
      </c>
      <c r="W25" s="30">
        <v>10.211462464878069</v>
      </c>
      <c r="X25" s="33">
        <v>51</v>
      </c>
      <c r="Y25" s="37">
        <v>80.446494398031831</v>
      </c>
      <c r="Z25" s="33">
        <v>22</v>
      </c>
      <c r="AA25" s="37">
        <v>18.343802602947818</v>
      </c>
      <c r="AB25" s="33">
        <v>9</v>
      </c>
      <c r="AC25" s="38">
        <v>25.003531572255966</v>
      </c>
      <c r="AD25" s="33">
        <v>32</v>
      </c>
      <c r="AE25" s="38">
        <v>0</v>
      </c>
      <c r="AF25" s="33">
        <v>40</v>
      </c>
      <c r="AG25" s="38">
        <v>4.2598509052183173</v>
      </c>
      <c r="AH25" s="33">
        <v>12</v>
      </c>
      <c r="AI25" s="35">
        <v>19148</v>
      </c>
      <c r="AJ25" s="33">
        <v>41</v>
      </c>
      <c r="AK25" s="37">
        <v>51.282051282051277</v>
      </c>
      <c r="AL25" s="33">
        <v>42</v>
      </c>
      <c r="AM25" s="39">
        <v>204</v>
      </c>
      <c r="AN25" s="33">
        <v>36</v>
      </c>
      <c r="AO25" s="40">
        <v>6</v>
      </c>
      <c r="AP25" s="33">
        <v>46</v>
      </c>
      <c r="AQ25" s="34">
        <v>12.501983182611454</v>
      </c>
      <c r="AR25" s="33">
        <v>58</v>
      </c>
      <c r="AS25" s="41">
        <v>72.033151119731968</v>
      </c>
      <c r="AT25" s="33">
        <v>44</v>
      </c>
      <c r="AU25" s="34">
        <v>101.28205128205127</v>
      </c>
      <c r="AV25" s="33">
        <v>4</v>
      </c>
      <c r="AW25" s="34">
        <v>124.35897435897436</v>
      </c>
      <c r="AX25" s="33">
        <v>1</v>
      </c>
      <c r="AY25" s="34">
        <v>5.0408371618172536</v>
      </c>
      <c r="AZ25" s="33">
        <v>29</v>
      </c>
      <c r="BA25" s="42">
        <v>40.798932779959983</v>
      </c>
      <c r="BB25" s="33">
        <v>34</v>
      </c>
      <c r="BC25" s="42">
        <v>11.932112947454234</v>
      </c>
      <c r="BD25" s="33">
        <v>22</v>
      </c>
      <c r="BE25" s="42">
        <v>4.5579189209219599</v>
      </c>
      <c r="BF25" s="33">
        <v>4</v>
      </c>
      <c r="BG25" s="42">
        <v>103.75985445724683</v>
      </c>
      <c r="BH25" s="33">
        <v>2</v>
      </c>
      <c r="BI25" s="37">
        <v>98.4</v>
      </c>
      <c r="BJ25" s="33">
        <v>14</v>
      </c>
      <c r="BK25" s="37">
        <v>96.2</v>
      </c>
      <c r="BL25" s="33">
        <v>32</v>
      </c>
      <c r="BM25" s="43">
        <v>872</v>
      </c>
      <c r="BN25" s="33">
        <v>46</v>
      </c>
      <c r="BO25" s="37">
        <v>47.3</v>
      </c>
      <c r="BP25" s="33">
        <v>46</v>
      </c>
      <c r="BQ25" s="44">
        <v>2.408363788886337E-2</v>
      </c>
      <c r="BR25" s="33">
        <v>41</v>
      </c>
      <c r="BS25" s="44">
        <v>9.6334551555453479E-2</v>
      </c>
      <c r="BT25" s="33">
        <v>53</v>
      </c>
      <c r="BU25" s="34">
        <v>0.29917176658303851</v>
      </c>
      <c r="BV25" s="33">
        <v>38</v>
      </c>
      <c r="BW25" s="45">
        <v>104121.53700434546</v>
      </c>
      <c r="BX25" s="33">
        <v>35</v>
      </c>
      <c r="BY25" s="35">
        <v>118289.95919574217</v>
      </c>
      <c r="BZ25" s="33">
        <v>1</v>
      </c>
      <c r="CA25" s="35">
        <v>290971.89249684743</v>
      </c>
      <c r="CB25" s="33">
        <v>42</v>
      </c>
      <c r="CC25" s="34">
        <v>17.692313850439906</v>
      </c>
      <c r="CD25" s="33">
        <v>10</v>
      </c>
      <c r="CE25" s="34">
        <v>1.8172648163121534</v>
      </c>
      <c r="CF25" s="33">
        <v>55</v>
      </c>
      <c r="CG25" s="30">
        <v>14.8</v>
      </c>
      <c r="CH25" s="33">
        <v>26</v>
      </c>
      <c r="CI25" s="34">
        <v>3.9495921816444999</v>
      </c>
      <c r="CJ25" s="33">
        <v>7</v>
      </c>
      <c r="CK25" s="34">
        <v>296.54745284108202</v>
      </c>
      <c r="CL25" s="33">
        <v>47</v>
      </c>
      <c r="CM25" s="34">
        <v>1.0497254967825913</v>
      </c>
      <c r="CN25" s="33">
        <v>8</v>
      </c>
      <c r="CO25" s="34">
        <v>2.7030431542151727</v>
      </c>
      <c r="CP25" s="33">
        <v>33</v>
      </c>
      <c r="CQ25" s="40">
        <v>12394.533333333333</v>
      </c>
      <c r="CR25" s="33">
        <v>18</v>
      </c>
      <c r="CS25" s="40">
        <v>2213.3095238095239</v>
      </c>
      <c r="CT25" s="33">
        <v>17</v>
      </c>
      <c r="CU25" s="34">
        <v>4.3029722781010982</v>
      </c>
      <c r="CV25" s="33">
        <v>53</v>
      </c>
      <c r="CW25" s="37">
        <v>389.875</v>
      </c>
      <c r="CX25" s="33">
        <v>17</v>
      </c>
      <c r="CY25" s="34">
        <v>0.27786758762583585</v>
      </c>
      <c r="CZ25" s="33">
        <v>56</v>
      </c>
      <c r="DA25" s="34">
        <v>27.462289433384381</v>
      </c>
      <c r="DB25" s="33">
        <v>42</v>
      </c>
      <c r="DC25" s="34">
        <v>203.92938496583142</v>
      </c>
      <c r="DD25" s="33">
        <v>50</v>
      </c>
      <c r="DE25" s="34">
        <v>3.5081957318161301</v>
      </c>
      <c r="DF25" s="33">
        <v>47</v>
      </c>
      <c r="DG25" s="42">
        <v>1.0847371107708015</v>
      </c>
      <c r="DH25" s="33">
        <v>40</v>
      </c>
      <c r="DI25" s="34">
        <v>32.86115364982134</v>
      </c>
      <c r="DJ25" s="33">
        <v>58</v>
      </c>
      <c r="DK25" s="34">
        <v>90.114562418802407</v>
      </c>
      <c r="DL25" s="33">
        <v>52</v>
      </c>
      <c r="DM25" s="34">
        <v>0.95652173913043481</v>
      </c>
      <c r="DN25" s="33">
        <v>33</v>
      </c>
      <c r="DO25" s="34">
        <v>1</v>
      </c>
      <c r="DP25" s="33">
        <v>6</v>
      </c>
      <c r="DQ25" s="34">
        <v>97.101449275362313</v>
      </c>
      <c r="DR25" s="33">
        <v>28</v>
      </c>
      <c r="DS25" s="46">
        <v>100</v>
      </c>
      <c r="DT25" s="33">
        <v>1</v>
      </c>
      <c r="DU25" s="42">
        <v>0.82673910475965506</v>
      </c>
      <c r="DV25" s="33">
        <v>57</v>
      </c>
      <c r="DW25" s="32">
        <v>6.9182650482621488</v>
      </c>
      <c r="DX25" s="33">
        <v>51</v>
      </c>
      <c r="DY25" s="37">
        <v>3487.5</v>
      </c>
      <c r="DZ25" s="33">
        <v>31</v>
      </c>
      <c r="EA25" s="37">
        <v>10</v>
      </c>
      <c r="EB25" s="33">
        <v>10</v>
      </c>
      <c r="EC25" s="37">
        <v>7</v>
      </c>
      <c r="ED25" s="33">
        <v>4</v>
      </c>
      <c r="EE25" s="37">
        <v>104.4</v>
      </c>
      <c r="EF25" s="33">
        <v>43</v>
      </c>
      <c r="EG25" s="37">
        <v>79.3</v>
      </c>
      <c r="EH25" s="33">
        <v>59</v>
      </c>
      <c r="EI25" s="37">
        <v>59.1</v>
      </c>
      <c r="EJ25" s="33">
        <v>49</v>
      </c>
      <c r="EK25" s="37">
        <v>0</v>
      </c>
      <c r="EL25" s="33">
        <v>25</v>
      </c>
      <c r="EM25" s="34">
        <v>71.428571428571431</v>
      </c>
      <c r="EN25" s="33">
        <v>10</v>
      </c>
      <c r="EO25" s="34">
        <v>1.026106673104983</v>
      </c>
      <c r="EP25" s="33">
        <v>27</v>
      </c>
      <c r="EQ25" s="34">
        <v>4.222520810807973</v>
      </c>
      <c r="ER25" s="33">
        <v>56</v>
      </c>
      <c r="ES25" s="34" t="s">
        <v>199</v>
      </c>
      <c r="ET25" s="33" t="s">
        <v>199</v>
      </c>
      <c r="EU25" s="34">
        <v>1168.4494504687025</v>
      </c>
      <c r="EV25" s="33">
        <v>14</v>
      </c>
      <c r="EW25" s="37">
        <v>75.400000000000006</v>
      </c>
      <c r="EX25" s="33">
        <v>16</v>
      </c>
      <c r="EY25" s="34">
        <v>42.519656109927254</v>
      </c>
      <c r="EZ25" s="33">
        <v>10</v>
      </c>
      <c r="FA25" s="42">
        <v>580.76063109496874</v>
      </c>
      <c r="FB25" s="33">
        <v>30</v>
      </c>
      <c r="FC25" s="42">
        <v>556.0920819205777</v>
      </c>
      <c r="FD25" s="33">
        <v>28</v>
      </c>
      <c r="FE25" s="34">
        <v>1.0629502775481279</v>
      </c>
      <c r="FF25" s="33">
        <v>37</v>
      </c>
      <c r="FG25" s="34">
        <v>10.275186016298571</v>
      </c>
      <c r="FH25" s="33">
        <v>16</v>
      </c>
      <c r="FI25" s="34">
        <v>1.0497254967825913</v>
      </c>
      <c r="FJ25" s="33">
        <v>50</v>
      </c>
      <c r="FK25" s="44">
        <v>8.4602626413192952E-2</v>
      </c>
      <c r="FL25" s="33">
        <v>23</v>
      </c>
      <c r="FM25" s="34">
        <v>1.837019619369535</v>
      </c>
      <c r="FN25" s="33">
        <v>15</v>
      </c>
      <c r="FO25" s="44">
        <v>0.27049851463842206</v>
      </c>
      <c r="FP25" s="33">
        <v>21</v>
      </c>
      <c r="FQ25" s="34">
        <v>0.26243137419564783</v>
      </c>
      <c r="FR25" s="33">
        <v>32</v>
      </c>
      <c r="FS25" s="44">
        <v>6.3028143140568746E-2</v>
      </c>
      <c r="FT25" s="33">
        <v>40</v>
      </c>
      <c r="FU25" s="34">
        <v>2.6243137419564784</v>
      </c>
      <c r="FV25" s="33">
        <v>3</v>
      </c>
      <c r="FW25" s="34">
        <v>16.121159316838646</v>
      </c>
      <c r="FX25" s="33">
        <v>11</v>
      </c>
      <c r="FY25" s="37">
        <v>51.7</v>
      </c>
      <c r="FZ25" s="33">
        <v>20</v>
      </c>
      <c r="GA25" s="38">
        <v>16.025641025641026</v>
      </c>
      <c r="GB25" s="33">
        <v>10</v>
      </c>
      <c r="GC25" s="38">
        <v>16.641745285555999</v>
      </c>
      <c r="GD25" s="33">
        <v>35</v>
      </c>
      <c r="GE25" s="47">
        <v>7.6105098516737879</v>
      </c>
      <c r="GF25" s="33">
        <v>3</v>
      </c>
      <c r="GG25" s="34">
        <v>248.36242822501916</v>
      </c>
      <c r="GH25" s="33">
        <v>6</v>
      </c>
      <c r="GI25" s="48">
        <v>210.68515583175</v>
      </c>
      <c r="GJ25" s="33">
        <v>10</v>
      </c>
      <c r="GK25" s="48">
        <v>32.47</v>
      </c>
      <c r="GL25" s="33">
        <v>4</v>
      </c>
      <c r="GM25" s="48">
        <v>623.04084194311952</v>
      </c>
      <c r="GN25" s="33">
        <v>2</v>
      </c>
      <c r="GO25" s="48">
        <v>100</v>
      </c>
      <c r="GP25" s="33">
        <v>1</v>
      </c>
      <c r="GQ25" s="48">
        <v>100</v>
      </c>
      <c r="GR25" s="33">
        <v>1</v>
      </c>
      <c r="GS25" s="48">
        <v>100</v>
      </c>
      <c r="GT25" s="33">
        <v>1</v>
      </c>
      <c r="GU25" s="48">
        <v>90.9</v>
      </c>
      <c r="GV25" s="33">
        <v>28</v>
      </c>
      <c r="GW25" s="48">
        <v>98.3</v>
      </c>
      <c r="GX25" s="33">
        <v>12</v>
      </c>
      <c r="GY25" s="48">
        <v>46.5</v>
      </c>
      <c r="GZ25" s="33">
        <v>35</v>
      </c>
      <c r="HA25" s="48">
        <v>5.0828860035069221</v>
      </c>
      <c r="HB25" s="33">
        <v>23</v>
      </c>
      <c r="HC25" s="48">
        <v>5.6972972972972977</v>
      </c>
      <c r="HD25" s="33">
        <v>44</v>
      </c>
      <c r="HE25" s="48" t="s">
        <v>199</v>
      </c>
      <c r="HF25" s="33" t="s">
        <v>199</v>
      </c>
      <c r="HG25" s="48">
        <v>73.07485880874836</v>
      </c>
      <c r="HH25" s="33">
        <v>1</v>
      </c>
      <c r="HI25" s="48">
        <v>30.644111564825799</v>
      </c>
      <c r="HJ25" s="33">
        <v>52</v>
      </c>
      <c r="HK25" s="48">
        <v>0.69</v>
      </c>
      <c r="HL25" s="33">
        <v>59</v>
      </c>
      <c r="HM25" s="48">
        <v>26.54</v>
      </c>
      <c r="HN25" s="33">
        <v>34</v>
      </c>
      <c r="HO25" s="48">
        <v>58.46875</v>
      </c>
      <c r="HP25" s="33">
        <v>53</v>
      </c>
      <c r="HQ25" s="48">
        <v>4.3295062635990904</v>
      </c>
      <c r="HR25" s="33">
        <v>51</v>
      </c>
      <c r="HS25" s="48">
        <v>0.38320491691422692</v>
      </c>
      <c r="HT25" s="33">
        <v>62</v>
      </c>
      <c r="HU25" s="48">
        <v>0.93464146625657396</v>
      </c>
      <c r="HV25" s="33">
        <v>44</v>
      </c>
      <c r="HW25" s="48">
        <v>0.8109129462645519</v>
      </c>
      <c r="HX25" s="33">
        <v>60</v>
      </c>
      <c r="HY25" s="48">
        <v>4.8576047363614414</v>
      </c>
      <c r="HZ25" s="33">
        <v>46</v>
      </c>
      <c r="IA25" s="48">
        <v>2421.4210526315787</v>
      </c>
      <c r="IB25" s="33">
        <v>4</v>
      </c>
      <c r="IC25" s="48">
        <v>2513.4609852216749</v>
      </c>
      <c r="ID25" s="33">
        <v>9</v>
      </c>
      <c r="IE25" s="48" t="s">
        <v>199</v>
      </c>
      <c r="IF25" s="33" t="s">
        <v>199</v>
      </c>
      <c r="IG25" s="48" t="s">
        <v>199</v>
      </c>
      <c r="IH25" s="33" t="s">
        <v>199</v>
      </c>
      <c r="II25" s="48">
        <v>20.026702269692922</v>
      </c>
      <c r="IJ25" s="33">
        <v>35</v>
      </c>
      <c r="IK25" s="48">
        <v>46.7</v>
      </c>
      <c r="IL25" s="33">
        <v>14</v>
      </c>
      <c r="IM25" s="48">
        <v>54.275741710296685</v>
      </c>
      <c r="IN25" s="33">
        <v>26</v>
      </c>
      <c r="IO25" s="48">
        <v>116</v>
      </c>
      <c r="IP25" s="33">
        <v>41</v>
      </c>
      <c r="IQ25" s="48">
        <v>23.38626749105109</v>
      </c>
      <c r="IR25" s="33">
        <v>15</v>
      </c>
      <c r="IS25" s="48">
        <v>5.1987655228157843</v>
      </c>
      <c r="IT25" s="33">
        <v>46</v>
      </c>
      <c r="IU25" s="48">
        <v>70.833333333333343</v>
      </c>
      <c r="IV25" s="33">
        <v>48</v>
      </c>
      <c r="IW25" s="48">
        <v>100</v>
      </c>
      <c r="IX25" s="33">
        <v>1</v>
      </c>
      <c r="IY25" s="48">
        <v>6401.2658227848096</v>
      </c>
      <c r="IZ25" s="33">
        <v>20</v>
      </c>
      <c r="JA25" s="48">
        <v>56.422973911318323</v>
      </c>
      <c r="JB25" s="33">
        <v>13</v>
      </c>
      <c r="JC25" s="48">
        <v>18.13</v>
      </c>
      <c r="JD25" s="33">
        <v>8</v>
      </c>
      <c r="JE25" s="48">
        <v>101.07559008066926</v>
      </c>
      <c r="JF25" s="33">
        <v>12</v>
      </c>
      <c r="JG25" s="48">
        <v>0.29453167072153097</v>
      </c>
      <c r="JH25" s="33">
        <v>1</v>
      </c>
      <c r="JI25" s="48">
        <v>85.079365079365076</v>
      </c>
      <c r="JJ25" s="33">
        <v>5</v>
      </c>
      <c r="JK25" s="48">
        <v>60.096784690803354</v>
      </c>
      <c r="JL25" s="33">
        <v>12</v>
      </c>
      <c r="JM25" s="48">
        <v>0.77291601673856214</v>
      </c>
      <c r="JN25" s="33">
        <v>13</v>
      </c>
      <c r="JO25" s="48">
        <v>4202.1374424286687</v>
      </c>
      <c r="JP25" s="33">
        <v>13</v>
      </c>
      <c r="JQ25" s="48">
        <v>0</v>
      </c>
      <c r="JR25" s="33">
        <v>37</v>
      </c>
      <c r="JS25" s="48">
        <v>2240</v>
      </c>
      <c r="JT25" s="33">
        <v>36</v>
      </c>
      <c r="JU25" s="48">
        <v>6.7489812518599344</v>
      </c>
      <c r="JV25" s="33">
        <v>20</v>
      </c>
      <c r="JW25" s="48">
        <v>57.11632600119264</v>
      </c>
      <c r="JX25" s="33">
        <v>52</v>
      </c>
      <c r="JY25" s="48">
        <v>92.846614626323614</v>
      </c>
      <c r="JZ25" s="33">
        <v>38</v>
      </c>
      <c r="KA25" s="48">
        <v>25.751884132187413</v>
      </c>
      <c r="KB25" s="33">
        <v>14</v>
      </c>
      <c r="KC25" s="48">
        <v>63.183312549597545</v>
      </c>
      <c r="KD25" s="33">
        <v>47</v>
      </c>
      <c r="KE25" s="48">
        <v>33</v>
      </c>
      <c r="KF25" s="33">
        <v>57</v>
      </c>
      <c r="KG25" s="48">
        <v>455693274</v>
      </c>
      <c r="KH25" s="33">
        <v>34</v>
      </c>
      <c r="KI25" s="48">
        <v>961506409.91999996</v>
      </c>
      <c r="KJ25" s="33">
        <v>35</v>
      </c>
      <c r="KK25" s="49">
        <v>102.31149554391526</v>
      </c>
      <c r="KL25" s="33">
        <v>5</v>
      </c>
      <c r="KM25" s="50">
        <v>108500</v>
      </c>
      <c r="KN25" s="33">
        <v>18</v>
      </c>
      <c r="KO25" s="48">
        <v>79.12</v>
      </c>
      <c r="KP25" s="33">
        <v>11</v>
      </c>
      <c r="KQ25" s="51">
        <v>-1.5457207940123658</v>
      </c>
      <c r="KR25" s="33">
        <v>48</v>
      </c>
      <c r="KS25" s="48">
        <v>0.91533660758919599</v>
      </c>
      <c r="KT25" s="33">
        <v>50</v>
      </c>
      <c r="KU25" s="48">
        <v>0.748</v>
      </c>
      <c r="KV25" s="33">
        <v>36</v>
      </c>
      <c r="KW25" s="48">
        <v>99.9</v>
      </c>
      <c r="KX25" s="33">
        <v>61</v>
      </c>
      <c r="KY25" s="51">
        <v>5.6</v>
      </c>
      <c r="KZ25" s="33">
        <v>35</v>
      </c>
      <c r="LA25" s="48">
        <v>5.9</v>
      </c>
      <c r="LB25" s="33">
        <v>16</v>
      </c>
      <c r="LC25" s="48">
        <v>485.98265853479313</v>
      </c>
      <c r="LD25" s="33">
        <v>46</v>
      </c>
      <c r="LE25" s="48">
        <v>47</v>
      </c>
      <c r="LF25" s="33">
        <v>29</v>
      </c>
      <c r="LG25" s="48">
        <v>54.8</v>
      </c>
      <c r="LH25" s="33">
        <v>40</v>
      </c>
      <c r="LI25" s="48" t="s">
        <v>199</v>
      </c>
      <c r="LJ25" s="33" t="s">
        <v>199</v>
      </c>
      <c r="LK25" s="48" t="s">
        <v>199</v>
      </c>
      <c r="LL25" s="33" t="s">
        <v>199</v>
      </c>
      <c r="LM25" s="48">
        <v>26</v>
      </c>
      <c r="LN25" s="33">
        <v>14</v>
      </c>
      <c r="LO25" s="48">
        <v>8.6103733873592052</v>
      </c>
      <c r="LP25" s="33">
        <v>28</v>
      </c>
      <c r="LQ25" s="48">
        <v>29.1</v>
      </c>
      <c r="LR25" s="33">
        <v>37</v>
      </c>
      <c r="LS25" s="48">
        <v>24.166569189378876</v>
      </c>
      <c r="LT25" s="33">
        <v>1</v>
      </c>
      <c r="LU25" s="48">
        <v>74.199535962877022</v>
      </c>
      <c r="LV25" s="33">
        <v>31</v>
      </c>
      <c r="LW25" s="48">
        <v>81.210942924593809</v>
      </c>
      <c r="LX25" s="33">
        <v>62</v>
      </c>
      <c r="LY25" s="48">
        <v>73.032290615539864</v>
      </c>
      <c r="LZ25" s="33">
        <v>59</v>
      </c>
      <c r="MA25" s="48">
        <v>70.948764573751205</v>
      </c>
      <c r="MB25" s="33">
        <v>60</v>
      </c>
      <c r="MC25" s="48">
        <v>76.031331592689298</v>
      </c>
      <c r="MD25" s="33">
        <v>58</v>
      </c>
      <c r="ME25" s="48">
        <v>78.990532070942791</v>
      </c>
      <c r="MF25" s="33">
        <v>54</v>
      </c>
      <c r="MG25" s="48">
        <v>77.409816676522766</v>
      </c>
      <c r="MH25" s="33">
        <v>53</v>
      </c>
      <c r="MI25" s="48">
        <v>72.313161375661366</v>
      </c>
      <c r="MJ25" s="33">
        <v>47</v>
      </c>
      <c r="MK25" s="48">
        <v>58.481058220102575</v>
      </c>
      <c r="ML25" s="33">
        <v>47</v>
      </c>
      <c r="MM25" s="48">
        <v>35.70662991884857</v>
      </c>
      <c r="MN25" s="33">
        <v>55</v>
      </c>
      <c r="MO25" s="48">
        <v>10.485141329935043</v>
      </c>
      <c r="MP25" s="33">
        <v>56</v>
      </c>
      <c r="MQ25" s="48">
        <v>1.1200000000000001</v>
      </c>
      <c r="MR25" s="33">
        <v>58</v>
      </c>
      <c r="MS25" s="48">
        <v>18.286218153952742</v>
      </c>
      <c r="MT25" s="33">
        <v>25</v>
      </c>
      <c r="MU25" s="48">
        <v>0</v>
      </c>
      <c r="MV25" s="52">
        <v>45</v>
      </c>
    </row>
    <row r="26" spans="1:360" s="28" customFormat="1" ht="11.15" customHeight="1" x14ac:dyDescent="0.2">
      <c r="A26" s="162"/>
      <c r="B26" s="53" t="s">
        <v>220</v>
      </c>
      <c r="C26" s="30">
        <v>97.068194729172333</v>
      </c>
      <c r="D26" s="31">
        <v>30</v>
      </c>
      <c r="E26" s="32">
        <v>1688.4432039914045</v>
      </c>
      <c r="F26" s="33">
        <v>20</v>
      </c>
      <c r="G26" s="34">
        <v>385.30886457381382</v>
      </c>
      <c r="H26" s="33">
        <v>21</v>
      </c>
      <c r="I26" s="35">
        <v>437880</v>
      </c>
      <c r="J26" s="33">
        <v>34</v>
      </c>
      <c r="K26" s="34">
        <v>238.04386911183028</v>
      </c>
      <c r="L26" s="33">
        <v>23</v>
      </c>
      <c r="M26" s="36">
        <v>65.803667745415325</v>
      </c>
      <c r="N26" s="33">
        <v>33</v>
      </c>
      <c r="O26" s="36">
        <v>136.46170442286947</v>
      </c>
      <c r="P26" s="33">
        <v>18</v>
      </c>
      <c r="Q26" s="37">
        <v>35.4</v>
      </c>
      <c r="R26" s="33">
        <v>34</v>
      </c>
      <c r="S26" s="30">
        <v>3.8</v>
      </c>
      <c r="T26" s="33">
        <v>36</v>
      </c>
      <c r="U26" s="34">
        <v>258.40507334750566</v>
      </c>
      <c r="V26" s="33">
        <v>1</v>
      </c>
      <c r="W26" s="30">
        <v>14.363083256728864</v>
      </c>
      <c r="X26" s="33">
        <v>28</v>
      </c>
      <c r="Y26" s="37">
        <v>79.652842158274169</v>
      </c>
      <c r="Z26" s="33">
        <v>33</v>
      </c>
      <c r="AA26" s="37">
        <v>20.083329994791875</v>
      </c>
      <c r="AB26" s="33">
        <v>31</v>
      </c>
      <c r="AC26" s="38">
        <v>17.723804053499631</v>
      </c>
      <c r="AD26" s="33">
        <v>9</v>
      </c>
      <c r="AE26" s="38">
        <v>0</v>
      </c>
      <c r="AF26" s="33">
        <v>40</v>
      </c>
      <c r="AG26" s="38">
        <v>1.6884113584036839</v>
      </c>
      <c r="AH26" s="33">
        <v>50</v>
      </c>
      <c r="AI26" s="35">
        <v>23099</v>
      </c>
      <c r="AJ26" s="33">
        <v>18</v>
      </c>
      <c r="AK26" s="37">
        <v>100.84745762711864</v>
      </c>
      <c r="AL26" s="33">
        <v>1</v>
      </c>
      <c r="AM26" s="39">
        <v>415</v>
      </c>
      <c r="AN26" s="33">
        <v>11</v>
      </c>
      <c r="AO26" s="40">
        <v>0</v>
      </c>
      <c r="AP26" s="33">
        <v>1</v>
      </c>
      <c r="AQ26" s="34">
        <v>17.229987293519695</v>
      </c>
      <c r="AR26" s="33">
        <v>37</v>
      </c>
      <c r="AS26" s="41">
        <v>75.994785523620337</v>
      </c>
      <c r="AT26" s="33">
        <v>30</v>
      </c>
      <c r="AU26" s="34">
        <v>93.220338983050837</v>
      </c>
      <c r="AV26" s="33">
        <v>26</v>
      </c>
      <c r="AW26" s="34">
        <v>77.966101694915253</v>
      </c>
      <c r="AX26" s="33">
        <v>46</v>
      </c>
      <c r="AY26" s="34">
        <v>7.0112073086524678</v>
      </c>
      <c r="AZ26" s="33">
        <v>12</v>
      </c>
      <c r="BA26" s="42">
        <v>47.546055806295954</v>
      </c>
      <c r="BB26" s="33">
        <v>22</v>
      </c>
      <c r="BC26" s="42">
        <v>19.131965142354311</v>
      </c>
      <c r="BD26" s="33">
        <v>1</v>
      </c>
      <c r="BE26" s="42">
        <v>3.1224275454880921</v>
      </c>
      <c r="BF26" s="33">
        <v>10</v>
      </c>
      <c r="BG26" s="42">
        <v>95.826709062003175</v>
      </c>
      <c r="BH26" s="33">
        <v>37</v>
      </c>
      <c r="BI26" s="37">
        <v>97.3</v>
      </c>
      <c r="BJ26" s="33">
        <v>32</v>
      </c>
      <c r="BK26" s="37">
        <v>96.9</v>
      </c>
      <c r="BL26" s="33">
        <v>24</v>
      </c>
      <c r="BM26" s="43">
        <v>217</v>
      </c>
      <c r="BN26" s="33">
        <v>21</v>
      </c>
      <c r="BO26" s="37">
        <v>69.900000000000006</v>
      </c>
      <c r="BP26" s="33">
        <v>26</v>
      </c>
      <c r="BQ26" s="44">
        <v>4.0757898004338433E-2</v>
      </c>
      <c r="BR26" s="33">
        <v>22</v>
      </c>
      <c r="BS26" s="44">
        <v>0.26085054722776596</v>
      </c>
      <c r="BT26" s="33">
        <v>4</v>
      </c>
      <c r="BU26" s="34">
        <v>0.96821201867266038</v>
      </c>
      <c r="BV26" s="33">
        <v>6</v>
      </c>
      <c r="BW26" s="45">
        <v>97595.210588089947</v>
      </c>
      <c r="BX26" s="33">
        <v>25</v>
      </c>
      <c r="BY26" s="35">
        <v>156244.61594991834</v>
      </c>
      <c r="BZ26" s="33">
        <v>26</v>
      </c>
      <c r="CA26" s="35">
        <v>293284.55702094646</v>
      </c>
      <c r="CB26" s="33">
        <v>48</v>
      </c>
      <c r="CC26" s="34">
        <v>13.936426313807052</v>
      </c>
      <c r="CD26" s="33">
        <v>35</v>
      </c>
      <c r="CE26" s="34">
        <v>5.8873622324484547</v>
      </c>
      <c r="CF26" s="33">
        <v>15</v>
      </c>
      <c r="CG26" s="30">
        <v>6.6</v>
      </c>
      <c r="CH26" s="33">
        <v>2</v>
      </c>
      <c r="CI26" s="34">
        <v>5.1522710993652288</v>
      </c>
      <c r="CJ26" s="33">
        <v>25</v>
      </c>
      <c r="CK26" s="34">
        <v>230.938325882382</v>
      </c>
      <c r="CL26" s="33">
        <v>32</v>
      </c>
      <c r="CM26" s="34">
        <v>2.7169214809692002</v>
      </c>
      <c r="CN26" s="33">
        <v>48</v>
      </c>
      <c r="CO26" s="34">
        <v>1.6548521747721492</v>
      </c>
      <c r="CP26" s="33">
        <v>4</v>
      </c>
      <c r="CQ26" s="40">
        <v>10911.235294117647</v>
      </c>
      <c r="CR26" s="33">
        <v>11</v>
      </c>
      <c r="CS26" s="40">
        <v>1973.3085106382978</v>
      </c>
      <c r="CT26" s="33">
        <v>10</v>
      </c>
      <c r="CU26" s="34">
        <v>1.6173291426538214</v>
      </c>
      <c r="CV26" s="33">
        <v>34</v>
      </c>
      <c r="CW26" s="37">
        <v>275.83333333333331</v>
      </c>
      <c r="CX26" s="33">
        <v>5</v>
      </c>
      <c r="CY26" s="34">
        <v>1.4920122508459506</v>
      </c>
      <c r="CZ26" s="33">
        <v>33</v>
      </c>
      <c r="DA26" s="34">
        <v>35.943007383013757</v>
      </c>
      <c r="DB26" s="33">
        <v>23</v>
      </c>
      <c r="DC26" s="34">
        <v>255.08681799096004</v>
      </c>
      <c r="DD26" s="33">
        <v>37</v>
      </c>
      <c r="DE26" s="34">
        <v>4.1708721317953907</v>
      </c>
      <c r="DF26" s="33">
        <v>32</v>
      </c>
      <c r="DG26" s="42">
        <v>2.1246082753492326</v>
      </c>
      <c r="DH26" s="33">
        <v>20</v>
      </c>
      <c r="DI26" s="34">
        <v>25.282838476655865</v>
      </c>
      <c r="DJ26" s="33">
        <v>45</v>
      </c>
      <c r="DK26" s="34">
        <v>65.587126998676041</v>
      </c>
      <c r="DL26" s="33">
        <v>22</v>
      </c>
      <c r="DM26" s="34">
        <v>0.96923076923076923</v>
      </c>
      <c r="DN26" s="33">
        <v>30</v>
      </c>
      <c r="DO26" s="34">
        <v>0.96153846153846156</v>
      </c>
      <c r="DP26" s="33">
        <v>25</v>
      </c>
      <c r="DQ26" s="34">
        <v>0</v>
      </c>
      <c r="DR26" s="33">
        <v>53</v>
      </c>
      <c r="DS26" s="46">
        <v>100</v>
      </c>
      <c r="DT26" s="33">
        <v>1</v>
      </c>
      <c r="DU26" s="42">
        <v>1.9350239331907526</v>
      </c>
      <c r="DV26" s="33">
        <v>34</v>
      </c>
      <c r="DW26" s="32">
        <v>6.5279620191300705</v>
      </c>
      <c r="DX26" s="33">
        <v>50</v>
      </c>
      <c r="DY26" s="37">
        <v>4200</v>
      </c>
      <c r="DZ26" s="33">
        <v>27</v>
      </c>
      <c r="EA26" s="37" t="s">
        <v>199</v>
      </c>
      <c r="EB26" s="33" t="s">
        <v>199</v>
      </c>
      <c r="EC26" s="37" t="s">
        <v>199</v>
      </c>
      <c r="ED26" s="33" t="s">
        <v>199</v>
      </c>
      <c r="EE26" s="37">
        <v>106.9</v>
      </c>
      <c r="EF26" s="33">
        <v>41</v>
      </c>
      <c r="EG26" s="37">
        <v>105.4</v>
      </c>
      <c r="EH26" s="33">
        <v>41</v>
      </c>
      <c r="EI26" s="37">
        <v>98.3</v>
      </c>
      <c r="EJ26" s="33">
        <v>2</v>
      </c>
      <c r="EK26" s="37">
        <v>0</v>
      </c>
      <c r="EL26" s="33">
        <v>25</v>
      </c>
      <c r="EM26" s="34">
        <v>58.064516129032263</v>
      </c>
      <c r="EN26" s="33">
        <v>15</v>
      </c>
      <c r="EO26" s="34">
        <v>1.2967125250080274</v>
      </c>
      <c r="EP26" s="33">
        <v>17</v>
      </c>
      <c r="EQ26" s="34">
        <v>25.022846839726331</v>
      </c>
      <c r="ER26" s="33">
        <v>25</v>
      </c>
      <c r="ES26" s="34">
        <v>9.7043495442981698</v>
      </c>
      <c r="ET26" s="33">
        <v>19</v>
      </c>
      <c r="EU26" s="34">
        <v>919.57912416331169</v>
      </c>
      <c r="EV26" s="33">
        <v>22</v>
      </c>
      <c r="EW26" s="37">
        <v>65.900000000000006</v>
      </c>
      <c r="EX26" s="33">
        <v>28</v>
      </c>
      <c r="EY26" s="34">
        <v>55.152271099365223</v>
      </c>
      <c r="EZ26" s="33">
        <v>6</v>
      </c>
      <c r="FA26" s="42">
        <v>18888.532121421693</v>
      </c>
      <c r="FB26" s="33">
        <v>1</v>
      </c>
      <c r="FC26" s="42">
        <v>1072.9369921209277</v>
      </c>
      <c r="FD26" s="33">
        <v>10</v>
      </c>
      <c r="FE26" s="34">
        <v>1.3239637437620939</v>
      </c>
      <c r="FF26" s="33">
        <v>33</v>
      </c>
      <c r="FG26" s="34" t="s">
        <v>199</v>
      </c>
      <c r="FH26" s="33" t="s">
        <v>199</v>
      </c>
      <c r="FI26" s="34">
        <v>2.4699286190629093</v>
      </c>
      <c r="FJ26" s="33">
        <v>19</v>
      </c>
      <c r="FK26" s="44">
        <v>0.13636228912984416</v>
      </c>
      <c r="FL26" s="33">
        <v>9</v>
      </c>
      <c r="FM26" s="34">
        <v>0.49398572381258182</v>
      </c>
      <c r="FN26" s="33">
        <v>47</v>
      </c>
      <c r="FO26" s="44">
        <v>0.31264850445822118</v>
      </c>
      <c r="FP26" s="33">
        <v>15</v>
      </c>
      <c r="FQ26" s="34">
        <v>0.24699286190629091</v>
      </c>
      <c r="FR26" s="33">
        <v>36</v>
      </c>
      <c r="FS26" s="44">
        <v>7.2862894262355815E-2</v>
      </c>
      <c r="FT26" s="33">
        <v>33</v>
      </c>
      <c r="FU26" s="34">
        <v>1.4819571714377453</v>
      </c>
      <c r="FV26" s="33">
        <v>13</v>
      </c>
      <c r="FW26" s="34">
        <v>9.3239805369624822</v>
      </c>
      <c r="FX26" s="33">
        <v>24</v>
      </c>
      <c r="FY26" s="37">
        <v>49</v>
      </c>
      <c r="FZ26" s="33">
        <v>28</v>
      </c>
      <c r="GA26" s="38">
        <v>7.6005961251862892</v>
      </c>
      <c r="GB26" s="33">
        <v>27</v>
      </c>
      <c r="GC26" s="38">
        <v>28.200829150740468</v>
      </c>
      <c r="GD26" s="33">
        <v>27</v>
      </c>
      <c r="GE26" s="47">
        <v>8.8917430286264718</v>
      </c>
      <c r="GF26" s="33">
        <v>4</v>
      </c>
      <c r="GG26" s="34">
        <v>320.94005483241534</v>
      </c>
      <c r="GH26" s="33">
        <v>51</v>
      </c>
      <c r="GI26" s="48">
        <v>290.5500531034653</v>
      </c>
      <c r="GJ26" s="33">
        <v>53</v>
      </c>
      <c r="GK26" s="48">
        <v>21.2</v>
      </c>
      <c r="GL26" s="33">
        <v>16</v>
      </c>
      <c r="GM26" s="48">
        <v>838.97723301002088</v>
      </c>
      <c r="GN26" s="33">
        <v>43</v>
      </c>
      <c r="GO26" s="48">
        <v>100</v>
      </c>
      <c r="GP26" s="33">
        <v>1</v>
      </c>
      <c r="GQ26" s="48">
        <v>90</v>
      </c>
      <c r="GR26" s="33">
        <v>52</v>
      </c>
      <c r="GS26" s="48">
        <v>99</v>
      </c>
      <c r="GT26" s="33">
        <v>46</v>
      </c>
      <c r="GU26" s="48">
        <v>89.06</v>
      </c>
      <c r="GV26" s="33">
        <v>42</v>
      </c>
      <c r="GW26" s="48">
        <v>93.5</v>
      </c>
      <c r="GX26" s="33">
        <v>25</v>
      </c>
      <c r="GY26" s="48">
        <v>79.5</v>
      </c>
      <c r="GZ26" s="33">
        <v>8</v>
      </c>
      <c r="HA26" s="48">
        <v>3.2589182224474502</v>
      </c>
      <c r="HB26" s="33">
        <v>47</v>
      </c>
      <c r="HC26" s="48">
        <v>26.869565217391305</v>
      </c>
      <c r="HD26" s="33">
        <v>59</v>
      </c>
      <c r="HE26" s="48">
        <v>8.5718444560652536</v>
      </c>
      <c r="HF26" s="33">
        <v>5</v>
      </c>
      <c r="HG26" s="48">
        <v>69.742814814814807</v>
      </c>
      <c r="HH26" s="33">
        <v>5</v>
      </c>
      <c r="HI26" s="48">
        <v>48.054931212487958</v>
      </c>
      <c r="HJ26" s="33">
        <v>15</v>
      </c>
      <c r="HK26" s="48">
        <v>1.57</v>
      </c>
      <c r="HL26" s="33">
        <v>10</v>
      </c>
      <c r="HM26" s="48">
        <v>28</v>
      </c>
      <c r="HN26" s="33">
        <v>25</v>
      </c>
      <c r="HO26" s="48">
        <v>63.402439999999999</v>
      </c>
      <c r="HP26" s="33">
        <v>14</v>
      </c>
      <c r="HQ26" s="48">
        <v>2.9892105158983244</v>
      </c>
      <c r="HR26" s="33">
        <v>4</v>
      </c>
      <c r="HS26" s="48">
        <v>2.7614320646133326</v>
      </c>
      <c r="HT26" s="33">
        <v>15</v>
      </c>
      <c r="HU26" s="48">
        <v>1.2726331909007829</v>
      </c>
      <c r="HV26" s="33">
        <v>10</v>
      </c>
      <c r="HW26" s="48">
        <v>3.2034974189245928</v>
      </c>
      <c r="HX26" s="33">
        <v>14</v>
      </c>
      <c r="HY26" s="48">
        <v>7.185022352854002</v>
      </c>
      <c r="HZ26" s="33">
        <v>19</v>
      </c>
      <c r="IA26" s="48">
        <v>1310.3996247654784</v>
      </c>
      <c r="IB26" s="33">
        <v>24</v>
      </c>
      <c r="IC26" s="48">
        <v>1731.9246666666666</v>
      </c>
      <c r="ID26" s="33">
        <v>18</v>
      </c>
      <c r="IE26" s="48" t="s">
        <v>199</v>
      </c>
      <c r="IF26" s="33" t="s">
        <v>199</v>
      </c>
      <c r="IG26" s="48" t="s">
        <v>199</v>
      </c>
      <c r="IH26" s="33" t="s">
        <v>199</v>
      </c>
      <c r="II26" s="48">
        <v>55.681100871102139</v>
      </c>
      <c r="IJ26" s="33">
        <v>15</v>
      </c>
      <c r="IK26" s="48">
        <v>56</v>
      </c>
      <c r="IL26" s="33">
        <v>10</v>
      </c>
      <c r="IM26" s="48">
        <v>68.137847642079805</v>
      </c>
      <c r="IN26" s="33">
        <v>10</v>
      </c>
      <c r="IO26" s="48">
        <v>359</v>
      </c>
      <c r="IP26" s="33">
        <v>14</v>
      </c>
      <c r="IQ26" s="48">
        <v>14.723266727591573</v>
      </c>
      <c r="IR26" s="33">
        <v>37</v>
      </c>
      <c r="IS26" s="48">
        <v>18.215723565588952</v>
      </c>
      <c r="IT26" s="33">
        <v>16</v>
      </c>
      <c r="IU26" s="48">
        <v>91.666666666666671</v>
      </c>
      <c r="IV26" s="33">
        <v>42</v>
      </c>
      <c r="IW26" s="48">
        <v>99.518005283403639</v>
      </c>
      <c r="IX26" s="33">
        <v>32</v>
      </c>
      <c r="IY26" s="48">
        <v>3984.0219496449322</v>
      </c>
      <c r="IZ26" s="33">
        <v>58</v>
      </c>
      <c r="JA26" s="48">
        <v>4.9899331561568818</v>
      </c>
      <c r="JB26" s="33">
        <v>57</v>
      </c>
      <c r="JC26" s="48">
        <v>14.9</v>
      </c>
      <c r="JD26" s="33">
        <v>14</v>
      </c>
      <c r="JE26" s="48">
        <v>85.410852713178301</v>
      </c>
      <c r="JF26" s="33">
        <v>36</v>
      </c>
      <c r="JG26" s="48">
        <v>3.8185989685172068E-2</v>
      </c>
      <c r="JH26" s="33">
        <v>27</v>
      </c>
      <c r="JI26" s="48">
        <v>55.757575757575765</v>
      </c>
      <c r="JJ26" s="33">
        <v>26</v>
      </c>
      <c r="JK26" s="48">
        <v>437.42929829327932</v>
      </c>
      <c r="JL26" s="33">
        <v>48</v>
      </c>
      <c r="JM26" s="48">
        <v>1.5049032028508122</v>
      </c>
      <c r="JN26" s="33">
        <v>59</v>
      </c>
      <c r="JO26" s="48">
        <v>1390.0622929531585</v>
      </c>
      <c r="JP26" s="33">
        <v>25</v>
      </c>
      <c r="JQ26" s="48">
        <v>2250</v>
      </c>
      <c r="JR26" s="33">
        <v>24</v>
      </c>
      <c r="JS26" s="48">
        <v>560</v>
      </c>
      <c r="JT26" s="33">
        <v>42</v>
      </c>
      <c r="JU26" s="48">
        <v>1.7693392123701377</v>
      </c>
      <c r="JV26" s="33">
        <v>56</v>
      </c>
      <c r="JW26" s="48">
        <v>77.751007019239168</v>
      </c>
      <c r="JX26" s="33">
        <v>22</v>
      </c>
      <c r="JY26" s="48">
        <v>93.164936487763157</v>
      </c>
      <c r="JZ26" s="33">
        <v>36</v>
      </c>
      <c r="KA26" s="48">
        <v>15.447966831621097</v>
      </c>
      <c r="KB26" s="33">
        <v>32</v>
      </c>
      <c r="KC26" s="48">
        <v>90.029593932435276</v>
      </c>
      <c r="KD26" s="33">
        <v>3</v>
      </c>
      <c r="KE26" s="48">
        <v>42</v>
      </c>
      <c r="KF26" s="33">
        <v>11</v>
      </c>
      <c r="KG26" s="48">
        <v>278727736</v>
      </c>
      <c r="KH26" s="33">
        <v>46</v>
      </c>
      <c r="KI26" s="48">
        <v>1040508517.6</v>
      </c>
      <c r="KJ26" s="33">
        <v>34</v>
      </c>
      <c r="KK26" s="49" t="s">
        <v>199</v>
      </c>
      <c r="KL26" s="33" t="s">
        <v>199</v>
      </c>
      <c r="KM26" s="50">
        <v>39500</v>
      </c>
      <c r="KN26" s="33">
        <v>51</v>
      </c>
      <c r="KO26" s="48">
        <v>82.41</v>
      </c>
      <c r="KP26" s="33">
        <v>9</v>
      </c>
      <c r="KQ26" s="51">
        <v>1.3140020253414677</v>
      </c>
      <c r="KR26" s="33">
        <v>23</v>
      </c>
      <c r="KS26" s="48">
        <v>1.0569626369166396</v>
      </c>
      <c r="KT26" s="33">
        <v>8</v>
      </c>
      <c r="KU26" s="48">
        <v>0.8</v>
      </c>
      <c r="KV26" s="33">
        <v>23</v>
      </c>
      <c r="KW26" s="48">
        <v>92.9</v>
      </c>
      <c r="KX26" s="33">
        <v>31</v>
      </c>
      <c r="KY26" s="51">
        <v>8.8000000000000007</v>
      </c>
      <c r="KZ26" s="33">
        <v>48</v>
      </c>
      <c r="LA26" s="48">
        <v>3.24</v>
      </c>
      <c r="LB26" s="33">
        <v>46</v>
      </c>
      <c r="LC26" s="48">
        <v>556.15833971398229</v>
      </c>
      <c r="LD26" s="33">
        <v>59</v>
      </c>
      <c r="LE26" s="48">
        <v>50.7</v>
      </c>
      <c r="LF26" s="33">
        <v>17</v>
      </c>
      <c r="LG26" s="48">
        <v>51.7</v>
      </c>
      <c r="LH26" s="33">
        <v>25</v>
      </c>
      <c r="LI26" s="48" t="s">
        <v>199</v>
      </c>
      <c r="LJ26" s="33" t="s">
        <v>199</v>
      </c>
      <c r="LK26" s="48" t="s">
        <v>199</v>
      </c>
      <c r="LL26" s="33" t="s">
        <v>199</v>
      </c>
      <c r="LM26" s="48">
        <v>84.2</v>
      </c>
      <c r="LN26" s="33">
        <v>34</v>
      </c>
      <c r="LO26" s="48">
        <v>9.91676340553758</v>
      </c>
      <c r="LP26" s="33">
        <v>13</v>
      </c>
      <c r="LQ26" s="48">
        <v>28.4</v>
      </c>
      <c r="LR26" s="33">
        <v>42</v>
      </c>
      <c r="LS26" s="48">
        <v>13.160540721707074</v>
      </c>
      <c r="LT26" s="33">
        <v>58</v>
      </c>
      <c r="LU26" s="48">
        <v>76.40640981929765</v>
      </c>
      <c r="LV26" s="33">
        <v>14</v>
      </c>
      <c r="LW26" s="48">
        <v>88.737885707920242</v>
      </c>
      <c r="LX26" s="33">
        <v>6</v>
      </c>
      <c r="LY26" s="48">
        <v>83.881647010138622</v>
      </c>
      <c r="LZ26" s="33">
        <v>7</v>
      </c>
      <c r="MA26" s="48">
        <v>83.349941117854883</v>
      </c>
      <c r="MB26" s="33">
        <v>7</v>
      </c>
      <c r="MC26" s="48">
        <v>85.804777531862925</v>
      </c>
      <c r="MD26" s="33">
        <v>5</v>
      </c>
      <c r="ME26" s="48">
        <v>86.704039973188713</v>
      </c>
      <c r="MF26" s="33">
        <v>4</v>
      </c>
      <c r="MG26" s="48">
        <v>84.732149436297988</v>
      </c>
      <c r="MH26" s="33">
        <v>3</v>
      </c>
      <c r="MI26" s="48">
        <v>80.200481154771452</v>
      </c>
      <c r="MJ26" s="33">
        <v>5</v>
      </c>
      <c r="MK26" s="48">
        <v>64.947846567967687</v>
      </c>
      <c r="ML26" s="33">
        <v>6</v>
      </c>
      <c r="MM26" s="48">
        <v>44.109549340675265</v>
      </c>
      <c r="MN26" s="33">
        <v>9</v>
      </c>
      <c r="MO26" s="48">
        <v>14.776438191735361</v>
      </c>
      <c r="MP26" s="33">
        <v>14</v>
      </c>
      <c r="MQ26" s="48">
        <v>1.45</v>
      </c>
      <c r="MR26" s="33">
        <v>9</v>
      </c>
      <c r="MS26" s="48">
        <v>21.271025267369776</v>
      </c>
      <c r="MT26" s="33">
        <v>20</v>
      </c>
      <c r="MU26" s="48">
        <v>0.30553009471432935</v>
      </c>
      <c r="MV26" s="52">
        <v>32</v>
      </c>
    </row>
    <row r="27" spans="1:360" s="28" customFormat="1" ht="11.15" customHeight="1" x14ac:dyDescent="0.2">
      <c r="A27" s="162"/>
      <c r="B27" s="53" t="s">
        <v>221</v>
      </c>
      <c r="C27" s="30">
        <v>105.89417356258255</v>
      </c>
      <c r="D27" s="31">
        <v>20</v>
      </c>
      <c r="E27" s="32">
        <v>2097.7884148613102</v>
      </c>
      <c r="F27" s="33">
        <v>10</v>
      </c>
      <c r="G27" s="34">
        <v>424.93141715304978</v>
      </c>
      <c r="H27" s="33">
        <v>14</v>
      </c>
      <c r="I27" s="35">
        <v>470948.77409700002</v>
      </c>
      <c r="J27" s="33">
        <v>50</v>
      </c>
      <c r="K27" s="34">
        <v>248.26789838337183</v>
      </c>
      <c r="L27" s="33">
        <v>32</v>
      </c>
      <c r="M27" s="36">
        <v>79.676674364896073</v>
      </c>
      <c r="N27" s="33">
        <v>55</v>
      </c>
      <c r="O27" s="36">
        <v>143.18706697459584</v>
      </c>
      <c r="P27" s="33">
        <v>29</v>
      </c>
      <c r="Q27" s="37">
        <v>40.700000000000003</v>
      </c>
      <c r="R27" s="33">
        <v>14</v>
      </c>
      <c r="S27" s="30">
        <v>5.4964469999999999</v>
      </c>
      <c r="T27" s="33">
        <v>57</v>
      </c>
      <c r="U27" s="34">
        <v>159.87068685424651</v>
      </c>
      <c r="V27" s="33">
        <v>10</v>
      </c>
      <c r="W27" s="30">
        <v>14.750796023133406</v>
      </c>
      <c r="X27" s="33">
        <v>26</v>
      </c>
      <c r="Y27" s="37">
        <v>80.032003379036979</v>
      </c>
      <c r="Z27" s="33">
        <v>27</v>
      </c>
      <c r="AA27" s="37">
        <v>18.219908066550055</v>
      </c>
      <c r="AB27" s="33">
        <v>8</v>
      </c>
      <c r="AC27" s="38">
        <v>28.685020519835838</v>
      </c>
      <c r="AD27" s="33">
        <v>50</v>
      </c>
      <c r="AE27" s="38">
        <v>0</v>
      </c>
      <c r="AF27" s="33">
        <v>40</v>
      </c>
      <c r="AG27" s="38">
        <v>2.7247956403269753</v>
      </c>
      <c r="AH27" s="33">
        <v>29</v>
      </c>
      <c r="AI27" s="35">
        <v>22779</v>
      </c>
      <c r="AJ27" s="33">
        <v>22</v>
      </c>
      <c r="AK27" s="37">
        <v>75.714285714285708</v>
      </c>
      <c r="AL27" s="33">
        <v>14</v>
      </c>
      <c r="AM27" s="39">
        <v>287</v>
      </c>
      <c r="AN27" s="33">
        <v>24</v>
      </c>
      <c r="AO27" s="40">
        <v>0</v>
      </c>
      <c r="AP27" s="33">
        <v>1</v>
      </c>
      <c r="AQ27" s="34">
        <v>19.929887372268219</v>
      </c>
      <c r="AR27" s="33">
        <v>13</v>
      </c>
      <c r="AS27" s="41">
        <v>86.436228396412162</v>
      </c>
      <c r="AT27" s="33">
        <v>3</v>
      </c>
      <c r="AU27" s="34">
        <v>92.142857142857139</v>
      </c>
      <c r="AV27" s="33">
        <v>33</v>
      </c>
      <c r="AW27" s="34">
        <v>98.571428571428584</v>
      </c>
      <c r="AX27" s="33">
        <v>18</v>
      </c>
      <c r="AY27" s="34">
        <v>4.9216598184855735</v>
      </c>
      <c r="AZ27" s="33">
        <v>32</v>
      </c>
      <c r="BA27" s="42">
        <v>103.79554531866408</v>
      </c>
      <c r="BB27" s="33">
        <v>3</v>
      </c>
      <c r="BC27" s="42">
        <v>9.899291857587416</v>
      </c>
      <c r="BD27" s="33">
        <v>33</v>
      </c>
      <c r="BE27" s="42">
        <v>3.2344220920830167</v>
      </c>
      <c r="BF27" s="33">
        <v>9</v>
      </c>
      <c r="BG27" s="42">
        <v>93.456962911126666</v>
      </c>
      <c r="BH27" s="33">
        <v>47</v>
      </c>
      <c r="BI27" s="37">
        <v>99.1</v>
      </c>
      <c r="BJ27" s="33">
        <v>6</v>
      </c>
      <c r="BK27" s="37">
        <v>98.6</v>
      </c>
      <c r="BL27" s="33">
        <v>10</v>
      </c>
      <c r="BM27" s="43">
        <v>652</v>
      </c>
      <c r="BN27" s="33">
        <v>42</v>
      </c>
      <c r="BO27" s="37">
        <v>59.5</v>
      </c>
      <c r="BP27" s="33">
        <v>38</v>
      </c>
      <c r="BQ27" s="44">
        <v>4.0613425173825456E-2</v>
      </c>
      <c r="BR27" s="33">
        <v>23</v>
      </c>
      <c r="BS27" s="44">
        <v>0.16245370069530182</v>
      </c>
      <c r="BT27" s="33">
        <v>26</v>
      </c>
      <c r="BU27" s="34">
        <v>0.65929847932354169</v>
      </c>
      <c r="BV27" s="33">
        <v>16</v>
      </c>
      <c r="BW27" s="45">
        <v>105178.33776293823</v>
      </c>
      <c r="BX27" s="33">
        <v>36</v>
      </c>
      <c r="BY27" s="35">
        <v>182488.24241651798</v>
      </c>
      <c r="BZ27" s="33">
        <v>47</v>
      </c>
      <c r="CA27" s="35">
        <v>280521.382647386</v>
      </c>
      <c r="CB27" s="33">
        <v>11</v>
      </c>
      <c r="CC27" s="34">
        <v>15.101370400333407</v>
      </c>
      <c r="CD27" s="33">
        <v>24</v>
      </c>
      <c r="CE27" s="34">
        <v>4.8131532282447926</v>
      </c>
      <c r="CF27" s="33">
        <v>21</v>
      </c>
      <c r="CG27" s="30">
        <v>9.25</v>
      </c>
      <c r="CH27" s="33">
        <v>8</v>
      </c>
      <c r="CI27" s="34">
        <v>5.3488975942379113</v>
      </c>
      <c r="CJ27" s="33">
        <v>32</v>
      </c>
      <c r="CK27" s="34">
        <v>233.68970071913205</v>
      </c>
      <c r="CL27" s="33">
        <v>34</v>
      </c>
      <c r="CM27" s="34">
        <v>1.1289357522663386</v>
      </c>
      <c r="CN27" s="33">
        <v>10</v>
      </c>
      <c r="CO27" s="34">
        <v>1.7611397735354879</v>
      </c>
      <c r="CP27" s="33">
        <v>6</v>
      </c>
      <c r="CQ27" s="40">
        <v>17748.083333333332</v>
      </c>
      <c r="CR27" s="33">
        <v>41</v>
      </c>
      <c r="CS27" s="40">
        <v>4952.9534883720926</v>
      </c>
      <c r="CT27" s="33">
        <v>59</v>
      </c>
      <c r="CU27" s="34">
        <v>1.8781370758344798</v>
      </c>
      <c r="CV27" s="33">
        <v>41</v>
      </c>
      <c r="CW27" s="37">
        <v>508</v>
      </c>
      <c r="CX27" s="33">
        <v>38</v>
      </c>
      <c r="CY27" s="34">
        <v>1.6277131148466342</v>
      </c>
      <c r="CZ27" s="33">
        <v>26</v>
      </c>
      <c r="DA27" s="34">
        <v>30.066284372601256</v>
      </c>
      <c r="DB27" s="33">
        <v>33</v>
      </c>
      <c r="DC27" s="34">
        <v>388.46634078054615</v>
      </c>
      <c r="DD27" s="33">
        <v>9</v>
      </c>
      <c r="DE27" s="34">
        <v>4.2468169656464854</v>
      </c>
      <c r="DF27" s="33">
        <v>30</v>
      </c>
      <c r="DG27" s="42">
        <v>0.45152842371427282</v>
      </c>
      <c r="DH27" s="33">
        <v>48</v>
      </c>
      <c r="DI27" s="34">
        <v>22.486115500970786</v>
      </c>
      <c r="DJ27" s="33">
        <v>32</v>
      </c>
      <c r="DK27" s="34">
        <v>75.999630621479369</v>
      </c>
      <c r="DL27" s="33">
        <v>35</v>
      </c>
      <c r="DM27" s="34">
        <v>0.92727272727272725</v>
      </c>
      <c r="DN27" s="33">
        <v>34</v>
      </c>
      <c r="DO27" s="34">
        <v>0.96</v>
      </c>
      <c r="DP27" s="33">
        <v>26</v>
      </c>
      <c r="DQ27" s="34">
        <v>68.75</v>
      </c>
      <c r="DR27" s="33">
        <v>37</v>
      </c>
      <c r="DS27" s="46">
        <v>100</v>
      </c>
      <c r="DT27" s="33">
        <v>1</v>
      </c>
      <c r="DU27" s="42">
        <v>1.1081355619170745</v>
      </c>
      <c r="DV27" s="33">
        <v>52</v>
      </c>
      <c r="DW27" s="32">
        <v>2.9112081513828238</v>
      </c>
      <c r="DX27" s="33">
        <v>37</v>
      </c>
      <c r="DY27" s="37">
        <v>2880</v>
      </c>
      <c r="DZ27" s="33">
        <v>35</v>
      </c>
      <c r="EA27" s="37" t="s">
        <v>199</v>
      </c>
      <c r="EB27" s="33" t="s">
        <v>199</v>
      </c>
      <c r="EC27" s="37" t="s">
        <v>199</v>
      </c>
      <c r="ED27" s="33" t="s">
        <v>199</v>
      </c>
      <c r="EE27" s="37">
        <v>129.5</v>
      </c>
      <c r="EF27" s="33">
        <v>4</v>
      </c>
      <c r="EG27" s="37">
        <v>119.3</v>
      </c>
      <c r="EH27" s="33">
        <v>8</v>
      </c>
      <c r="EI27" s="37">
        <v>74.7</v>
      </c>
      <c r="EJ27" s="33">
        <v>16</v>
      </c>
      <c r="EK27" s="37">
        <v>0</v>
      </c>
      <c r="EL27" s="33">
        <v>25</v>
      </c>
      <c r="EM27" s="34">
        <v>32.258064516129032</v>
      </c>
      <c r="EN27" s="33">
        <v>42</v>
      </c>
      <c r="EO27" s="34">
        <v>1.0702310931484891</v>
      </c>
      <c r="EP27" s="33">
        <v>25</v>
      </c>
      <c r="EQ27" s="34">
        <v>39.469851770735723</v>
      </c>
      <c r="ER27" s="33">
        <v>12</v>
      </c>
      <c r="ES27" s="34">
        <v>9.9775341785299005</v>
      </c>
      <c r="ET27" s="33">
        <v>18</v>
      </c>
      <c r="EU27" s="34">
        <v>1007.5548380541663</v>
      </c>
      <c r="EV27" s="33">
        <v>20</v>
      </c>
      <c r="EW27" s="37">
        <v>58.9</v>
      </c>
      <c r="EX27" s="33">
        <v>39</v>
      </c>
      <c r="EY27" s="34">
        <v>454.63529730523032</v>
      </c>
      <c r="EZ27" s="33">
        <v>2</v>
      </c>
      <c r="FA27" s="42">
        <v>2056.9209406292689</v>
      </c>
      <c r="FB27" s="33">
        <v>4</v>
      </c>
      <c r="FC27" s="42" t="s">
        <v>199</v>
      </c>
      <c r="FD27" s="33" t="s">
        <v>199</v>
      </c>
      <c r="FE27" s="34">
        <v>1.1081355619170745</v>
      </c>
      <c r="FF27" s="33">
        <v>36</v>
      </c>
      <c r="FG27" s="34">
        <v>4.3401976175085419</v>
      </c>
      <c r="FH27" s="33">
        <v>38</v>
      </c>
      <c r="FI27" s="34">
        <v>2.4836586549859447</v>
      </c>
      <c r="FJ27" s="33">
        <v>18</v>
      </c>
      <c r="FK27" s="44">
        <v>7.8747784463586171E-2</v>
      </c>
      <c r="FL27" s="33">
        <v>27</v>
      </c>
      <c r="FM27" s="34">
        <v>0.45157430090653539</v>
      </c>
      <c r="FN27" s="33">
        <v>50</v>
      </c>
      <c r="FO27" s="44">
        <v>6.9881123065286349E-2</v>
      </c>
      <c r="FP27" s="33">
        <v>53</v>
      </c>
      <c r="FQ27" s="34">
        <v>0.22578715045326769</v>
      </c>
      <c r="FR27" s="33">
        <v>39</v>
      </c>
      <c r="FS27" s="44">
        <v>8.110726018582283E-2</v>
      </c>
      <c r="FT27" s="33">
        <v>28</v>
      </c>
      <c r="FU27" s="34">
        <v>0.67736145135980308</v>
      </c>
      <c r="FV27" s="33">
        <v>37</v>
      </c>
      <c r="FW27" s="34">
        <v>6.6584630668668643</v>
      </c>
      <c r="FX27" s="33">
        <v>34</v>
      </c>
      <c r="FY27" s="37">
        <v>46.5</v>
      </c>
      <c r="FZ27" s="33">
        <v>34</v>
      </c>
      <c r="GA27" s="38">
        <v>6.2330623306233059</v>
      </c>
      <c r="GB27" s="33">
        <v>33</v>
      </c>
      <c r="GC27" s="38">
        <v>11.160829573146396</v>
      </c>
      <c r="GD27" s="33">
        <v>41</v>
      </c>
      <c r="GE27" s="47">
        <v>21.901353593966967</v>
      </c>
      <c r="GF27" s="33">
        <v>18</v>
      </c>
      <c r="GG27" s="34">
        <v>292.38081260795445</v>
      </c>
      <c r="GH27" s="33">
        <v>32</v>
      </c>
      <c r="GI27" s="48">
        <v>251.12950022014246</v>
      </c>
      <c r="GJ27" s="33">
        <v>40</v>
      </c>
      <c r="GK27" s="48">
        <v>12.8</v>
      </c>
      <c r="GL27" s="33">
        <v>53</v>
      </c>
      <c r="GM27" s="48">
        <v>792.73559226675923</v>
      </c>
      <c r="GN27" s="33">
        <v>29</v>
      </c>
      <c r="GO27" s="48">
        <v>92</v>
      </c>
      <c r="GP27" s="33">
        <v>53</v>
      </c>
      <c r="GQ27" s="48">
        <v>91</v>
      </c>
      <c r="GR27" s="33">
        <v>50</v>
      </c>
      <c r="GS27" s="48">
        <v>99.7</v>
      </c>
      <c r="GT27" s="33">
        <v>33</v>
      </c>
      <c r="GU27" s="48">
        <v>91.6</v>
      </c>
      <c r="GV27" s="33">
        <v>26</v>
      </c>
      <c r="GW27" s="48">
        <v>98.2</v>
      </c>
      <c r="GX27" s="33">
        <v>14</v>
      </c>
      <c r="GY27" s="48">
        <v>58.1</v>
      </c>
      <c r="GZ27" s="33">
        <v>21</v>
      </c>
      <c r="HA27" s="48">
        <v>3.1233419571127397</v>
      </c>
      <c r="HB27" s="33">
        <v>48</v>
      </c>
      <c r="HC27" s="48">
        <v>0.93055555555555558</v>
      </c>
      <c r="HD27" s="33">
        <v>7</v>
      </c>
      <c r="HE27" s="48">
        <v>2.0659507834179278</v>
      </c>
      <c r="HF27" s="33">
        <v>19</v>
      </c>
      <c r="HG27" s="48">
        <v>58.793690433221798</v>
      </c>
      <c r="HH27" s="33">
        <v>40</v>
      </c>
      <c r="HI27" s="48">
        <v>56.178100904277535</v>
      </c>
      <c r="HJ27" s="33">
        <v>3</v>
      </c>
      <c r="HK27" s="48">
        <v>1.66</v>
      </c>
      <c r="HL27" s="33">
        <v>6</v>
      </c>
      <c r="HM27" s="48">
        <v>34.1</v>
      </c>
      <c r="HN27" s="33">
        <v>10</v>
      </c>
      <c r="HO27" s="48">
        <v>64.371499999999997</v>
      </c>
      <c r="HP27" s="33">
        <v>9</v>
      </c>
      <c r="HQ27" s="48">
        <v>3.3595541149497983</v>
      </c>
      <c r="HR27" s="33">
        <v>8</v>
      </c>
      <c r="HS27" s="48">
        <v>4.3339279061628604</v>
      </c>
      <c r="HT27" s="33">
        <v>2</v>
      </c>
      <c r="HU27" s="48">
        <v>1.1855225279129364</v>
      </c>
      <c r="HV27" s="33">
        <v>18</v>
      </c>
      <c r="HW27" s="48">
        <v>4.3531762607390005</v>
      </c>
      <c r="HX27" s="33">
        <v>1</v>
      </c>
      <c r="HY27" s="48">
        <v>7.5977376127524581</v>
      </c>
      <c r="HZ27" s="33">
        <v>13</v>
      </c>
      <c r="IA27" s="48">
        <v>789.35380116959061</v>
      </c>
      <c r="IB27" s="33">
        <v>43</v>
      </c>
      <c r="IC27" s="48">
        <v>737.27864179104483</v>
      </c>
      <c r="ID27" s="33">
        <v>47</v>
      </c>
      <c r="IE27" s="48">
        <v>58.154984815814132</v>
      </c>
      <c r="IF27" s="33">
        <v>5</v>
      </c>
      <c r="IG27" s="48">
        <v>110.57273168583976</v>
      </c>
      <c r="IH27" s="33">
        <v>1</v>
      </c>
      <c r="II27" s="48">
        <v>27.325085324232077</v>
      </c>
      <c r="IJ27" s="33">
        <v>31</v>
      </c>
      <c r="IK27" s="48">
        <v>65</v>
      </c>
      <c r="IL27" s="33">
        <v>5</v>
      </c>
      <c r="IM27" s="48">
        <v>62.012223789374708</v>
      </c>
      <c r="IN27" s="33">
        <v>20</v>
      </c>
      <c r="IO27" s="48">
        <v>227</v>
      </c>
      <c r="IP27" s="33">
        <v>26</v>
      </c>
      <c r="IQ27" s="48">
        <v>23.865701802910397</v>
      </c>
      <c r="IR27" s="33">
        <v>13</v>
      </c>
      <c r="IS27" s="48">
        <v>31.066054030865104</v>
      </c>
      <c r="IT27" s="33">
        <v>3</v>
      </c>
      <c r="IU27" s="48">
        <v>100</v>
      </c>
      <c r="IV27" s="33">
        <v>1</v>
      </c>
      <c r="IW27" s="48">
        <v>95.428959139568775</v>
      </c>
      <c r="IX27" s="33">
        <v>49</v>
      </c>
      <c r="IY27" s="48">
        <v>5746.6676263135168</v>
      </c>
      <c r="IZ27" s="33">
        <v>27</v>
      </c>
      <c r="JA27" s="48">
        <v>14.818369915317506</v>
      </c>
      <c r="JB27" s="33">
        <v>33</v>
      </c>
      <c r="JC27" s="48">
        <v>13.3</v>
      </c>
      <c r="JD27" s="33">
        <v>20</v>
      </c>
      <c r="JE27" s="48">
        <v>60.537960680194701</v>
      </c>
      <c r="JF27" s="33">
        <v>50</v>
      </c>
      <c r="JG27" s="48">
        <v>0.15936499374368551</v>
      </c>
      <c r="JH27" s="33">
        <v>5</v>
      </c>
      <c r="JI27" s="48">
        <v>62.341772151898731</v>
      </c>
      <c r="JJ27" s="33">
        <v>23</v>
      </c>
      <c r="JK27" s="48">
        <v>17.832669142799084</v>
      </c>
      <c r="JL27" s="33">
        <v>8</v>
      </c>
      <c r="JM27" s="48">
        <v>1.3448588345220376</v>
      </c>
      <c r="JN27" s="33">
        <v>45</v>
      </c>
      <c r="JO27" s="48">
        <v>955.11057616395988</v>
      </c>
      <c r="JP27" s="33">
        <v>37</v>
      </c>
      <c r="JQ27" s="48">
        <v>2600</v>
      </c>
      <c r="JR27" s="33">
        <v>22</v>
      </c>
      <c r="JS27" s="48">
        <v>41300</v>
      </c>
      <c r="JT27" s="33">
        <v>5</v>
      </c>
      <c r="JU27" s="48">
        <v>3.38505897911734</v>
      </c>
      <c r="JV27" s="33">
        <v>36</v>
      </c>
      <c r="JW27" s="48">
        <v>85.197791851475898</v>
      </c>
      <c r="JX27" s="33">
        <v>5</v>
      </c>
      <c r="JY27" s="48">
        <v>100.21179505851372</v>
      </c>
      <c r="JZ27" s="33">
        <v>3</v>
      </c>
      <c r="KA27" s="48">
        <v>27.307724842038677</v>
      </c>
      <c r="KB27" s="33">
        <v>11</v>
      </c>
      <c r="KC27" s="48">
        <v>84.835049723609458</v>
      </c>
      <c r="KD27" s="33">
        <v>13</v>
      </c>
      <c r="KE27" s="48">
        <v>42</v>
      </c>
      <c r="KF27" s="33">
        <v>11</v>
      </c>
      <c r="KG27" s="48">
        <v>1318642014</v>
      </c>
      <c r="KH27" s="33">
        <v>16</v>
      </c>
      <c r="KI27" s="48">
        <v>1551480564.8399999</v>
      </c>
      <c r="KJ27" s="33">
        <v>16</v>
      </c>
      <c r="KK27" s="49">
        <v>46.105736122557268</v>
      </c>
      <c r="KL27" s="33">
        <v>22</v>
      </c>
      <c r="KM27" s="50">
        <v>87600</v>
      </c>
      <c r="KN27" s="33">
        <v>22</v>
      </c>
      <c r="KO27" s="48">
        <v>68</v>
      </c>
      <c r="KP27" s="33">
        <v>28</v>
      </c>
      <c r="KQ27" s="51">
        <v>0.37706454125695704</v>
      </c>
      <c r="KR27" s="33">
        <v>31</v>
      </c>
      <c r="KS27" s="48">
        <v>1.0717252306510034</v>
      </c>
      <c r="KT27" s="33">
        <v>6</v>
      </c>
      <c r="KU27" s="48">
        <v>0.85799999999999998</v>
      </c>
      <c r="KV27" s="33">
        <v>14</v>
      </c>
      <c r="KW27" s="48">
        <v>89.9</v>
      </c>
      <c r="KX27" s="33">
        <v>11</v>
      </c>
      <c r="KY27" s="51">
        <v>4</v>
      </c>
      <c r="KZ27" s="33">
        <v>24</v>
      </c>
      <c r="LA27" s="48">
        <v>4</v>
      </c>
      <c r="LB27" s="33">
        <v>34</v>
      </c>
      <c r="LC27" s="48">
        <v>478.47205093758112</v>
      </c>
      <c r="LD27" s="33">
        <v>45</v>
      </c>
      <c r="LE27" s="48">
        <v>49.6</v>
      </c>
      <c r="LF27" s="33">
        <v>21</v>
      </c>
      <c r="LG27" s="48">
        <v>49.9</v>
      </c>
      <c r="LH27" s="33">
        <v>18</v>
      </c>
      <c r="LI27" s="48" t="s">
        <v>199</v>
      </c>
      <c r="LJ27" s="33" t="s">
        <v>199</v>
      </c>
      <c r="LK27" s="48" t="s">
        <v>199</v>
      </c>
      <c r="LL27" s="33" t="s">
        <v>199</v>
      </c>
      <c r="LM27" s="48">
        <v>20.2</v>
      </c>
      <c r="LN27" s="33">
        <v>9</v>
      </c>
      <c r="LO27" s="48">
        <v>7.2477675295498933</v>
      </c>
      <c r="LP27" s="33">
        <v>46</v>
      </c>
      <c r="LQ27" s="48">
        <v>30.39</v>
      </c>
      <c r="LR27" s="33">
        <v>31</v>
      </c>
      <c r="LS27" s="48">
        <v>15.112775089032965</v>
      </c>
      <c r="LT27" s="33">
        <v>36</v>
      </c>
      <c r="LU27" s="48">
        <v>69.68838526912181</v>
      </c>
      <c r="LV27" s="33">
        <v>56</v>
      </c>
      <c r="LW27" s="48">
        <v>88.086576937068031</v>
      </c>
      <c r="LX27" s="33">
        <v>10</v>
      </c>
      <c r="LY27" s="48">
        <v>82.372364744729481</v>
      </c>
      <c r="LZ27" s="33">
        <v>11</v>
      </c>
      <c r="MA27" s="48">
        <v>83.032297566202359</v>
      </c>
      <c r="MB27" s="33">
        <v>8</v>
      </c>
      <c r="MC27" s="48">
        <v>85.088857179919572</v>
      </c>
      <c r="MD27" s="33">
        <v>7</v>
      </c>
      <c r="ME27" s="48">
        <v>86.188801731133353</v>
      </c>
      <c r="MF27" s="33">
        <v>7</v>
      </c>
      <c r="MG27" s="48">
        <v>83.59701882845188</v>
      </c>
      <c r="MH27" s="33">
        <v>7</v>
      </c>
      <c r="MI27" s="48">
        <v>78.21612349914237</v>
      </c>
      <c r="MJ27" s="33">
        <v>8</v>
      </c>
      <c r="MK27" s="48">
        <v>64.429682192194463</v>
      </c>
      <c r="ML27" s="33">
        <v>8</v>
      </c>
      <c r="MM27" s="48">
        <v>44.399856682192762</v>
      </c>
      <c r="MN27" s="33">
        <v>7</v>
      </c>
      <c r="MO27" s="48">
        <v>15.331971765380342</v>
      </c>
      <c r="MP27" s="33">
        <v>11</v>
      </c>
      <c r="MQ27" s="48">
        <v>1.35</v>
      </c>
      <c r="MR27" s="33">
        <v>25</v>
      </c>
      <c r="MS27" s="48">
        <v>15.850257961819395</v>
      </c>
      <c r="MT27" s="33">
        <v>34</v>
      </c>
      <c r="MU27" s="48">
        <v>0.83110167143780589</v>
      </c>
      <c r="MV27" s="52">
        <v>12</v>
      </c>
    </row>
    <row r="28" spans="1:360" s="28" customFormat="1" ht="11.15" customHeight="1" x14ac:dyDescent="0.2">
      <c r="A28" s="162"/>
      <c r="B28" s="53" t="s">
        <v>222</v>
      </c>
      <c r="C28" s="30">
        <v>113.16217554282481</v>
      </c>
      <c r="D28" s="31">
        <v>12</v>
      </c>
      <c r="E28" s="32">
        <v>1970.514966483564</v>
      </c>
      <c r="F28" s="33">
        <v>12</v>
      </c>
      <c r="G28" s="34">
        <v>394.49591751734761</v>
      </c>
      <c r="H28" s="33">
        <v>19</v>
      </c>
      <c r="I28" s="35">
        <v>446196</v>
      </c>
      <c r="J28" s="33">
        <v>45</v>
      </c>
      <c r="K28" s="34">
        <v>228.10164424514201</v>
      </c>
      <c r="L28" s="33">
        <v>7</v>
      </c>
      <c r="M28" s="36">
        <v>60.388639760837066</v>
      </c>
      <c r="N28" s="33">
        <v>24</v>
      </c>
      <c r="O28" s="36">
        <v>147.68310911808669</v>
      </c>
      <c r="P28" s="33">
        <v>33</v>
      </c>
      <c r="Q28" s="37">
        <v>31.1</v>
      </c>
      <c r="R28" s="33">
        <v>51</v>
      </c>
      <c r="S28" s="30">
        <v>2.4816773888298105</v>
      </c>
      <c r="T28" s="33">
        <v>13</v>
      </c>
      <c r="U28" s="34">
        <v>63.116727307971381</v>
      </c>
      <c r="V28" s="33">
        <v>42</v>
      </c>
      <c r="W28" s="30">
        <v>29.744363502054991</v>
      </c>
      <c r="X28" s="33">
        <v>2</v>
      </c>
      <c r="Y28" s="37">
        <v>80.94841428882026</v>
      </c>
      <c r="Z28" s="33">
        <v>18</v>
      </c>
      <c r="AA28" s="37">
        <v>22.507905953526745</v>
      </c>
      <c r="AB28" s="33">
        <v>51</v>
      </c>
      <c r="AC28" s="38">
        <v>25.523429710867397</v>
      </c>
      <c r="AD28" s="33">
        <v>36</v>
      </c>
      <c r="AE28" s="38">
        <v>0.45045045045045046</v>
      </c>
      <c r="AF28" s="33">
        <v>29</v>
      </c>
      <c r="AG28" s="38">
        <v>3.762466001813237</v>
      </c>
      <c r="AH28" s="33">
        <v>16</v>
      </c>
      <c r="AI28" s="35">
        <v>26204</v>
      </c>
      <c r="AJ28" s="33">
        <v>7</v>
      </c>
      <c r="AK28" s="37">
        <v>72.527472527472526</v>
      </c>
      <c r="AL28" s="33">
        <v>17</v>
      </c>
      <c r="AM28" s="39">
        <v>196</v>
      </c>
      <c r="AN28" s="33">
        <v>37</v>
      </c>
      <c r="AO28" s="40">
        <v>0</v>
      </c>
      <c r="AP28" s="33">
        <v>1</v>
      </c>
      <c r="AQ28" s="34">
        <v>12.996561128898376</v>
      </c>
      <c r="AR28" s="33">
        <v>56</v>
      </c>
      <c r="AS28" s="41">
        <v>79.891852259187985</v>
      </c>
      <c r="AT28" s="33">
        <v>16</v>
      </c>
      <c r="AU28" s="34">
        <v>102.19780219780219</v>
      </c>
      <c r="AV28" s="33">
        <v>2</v>
      </c>
      <c r="AW28" s="34">
        <v>102.19780219780219</v>
      </c>
      <c r="AX28" s="33">
        <v>6</v>
      </c>
      <c r="AY28" s="34">
        <v>6.7464460685888685</v>
      </c>
      <c r="AZ28" s="33">
        <v>15</v>
      </c>
      <c r="BA28" s="42">
        <v>0</v>
      </c>
      <c r="BB28" s="33">
        <v>62</v>
      </c>
      <c r="BC28" s="42">
        <v>0</v>
      </c>
      <c r="BD28" s="33">
        <v>62</v>
      </c>
      <c r="BE28" s="42">
        <v>0</v>
      </c>
      <c r="BF28" s="33">
        <v>62</v>
      </c>
      <c r="BG28" s="42">
        <v>95.565662308129617</v>
      </c>
      <c r="BH28" s="33">
        <v>39</v>
      </c>
      <c r="BI28" s="37">
        <v>96.7</v>
      </c>
      <c r="BJ28" s="33">
        <v>40</v>
      </c>
      <c r="BK28" s="37">
        <v>96.5</v>
      </c>
      <c r="BL28" s="33">
        <v>28</v>
      </c>
      <c r="BM28" s="43">
        <v>34</v>
      </c>
      <c r="BN28" s="33">
        <v>3</v>
      </c>
      <c r="BO28" s="37">
        <v>44.6</v>
      </c>
      <c r="BP28" s="33">
        <v>50</v>
      </c>
      <c r="BQ28" s="44">
        <v>1.3097474021160278E-2</v>
      </c>
      <c r="BR28" s="33">
        <v>48</v>
      </c>
      <c r="BS28" s="44">
        <v>0.17026716227508359</v>
      </c>
      <c r="BT28" s="33">
        <v>20</v>
      </c>
      <c r="BU28" s="34">
        <v>1.1276925132219</v>
      </c>
      <c r="BV28" s="33">
        <v>4</v>
      </c>
      <c r="BW28" s="45">
        <v>98569.062536189929</v>
      </c>
      <c r="BX28" s="33">
        <v>29</v>
      </c>
      <c r="BY28" s="35">
        <v>198942.40131004367</v>
      </c>
      <c r="BZ28" s="33">
        <v>57</v>
      </c>
      <c r="CA28" s="35">
        <v>289733.06619280321</v>
      </c>
      <c r="CB28" s="33">
        <v>39</v>
      </c>
      <c r="CC28" s="34">
        <v>19.471232696975658</v>
      </c>
      <c r="CD28" s="33">
        <v>3</v>
      </c>
      <c r="CE28" s="34">
        <v>10.457259069736928</v>
      </c>
      <c r="CF28" s="33">
        <v>7</v>
      </c>
      <c r="CG28" s="30">
        <v>10.36</v>
      </c>
      <c r="CH28" s="33">
        <v>11</v>
      </c>
      <c r="CI28" s="34">
        <v>5.0294300241255474</v>
      </c>
      <c r="CJ28" s="33">
        <v>22</v>
      </c>
      <c r="CK28" s="34">
        <v>177.60174772693338</v>
      </c>
      <c r="CL28" s="33">
        <v>11</v>
      </c>
      <c r="CM28" s="34">
        <v>1.1787726619044252</v>
      </c>
      <c r="CN28" s="33">
        <v>14</v>
      </c>
      <c r="CO28" s="34">
        <v>1.7681589928566377</v>
      </c>
      <c r="CP28" s="33">
        <v>8</v>
      </c>
      <c r="CQ28" s="40">
        <v>6328.411764705882</v>
      </c>
      <c r="CR28" s="33">
        <v>2</v>
      </c>
      <c r="CS28" s="40">
        <v>1605.7164179104477</v>
      </c>
      <c r="CT28" s="33">
        <v>4</v>
      </c>
      <c r="CU28" s="34">
        <v>9.2951488618090217</v>
      </c>
      <c r="CV28" s="33">
        <v>59</v>
      </c>
      <c r="CW28" s="37">
        <v>373.25</v>
      </c>
      <c r="CX28" s="33">
        <v>12</v>
      </c>
      <c r="CY28" s="34">
        <v>2.6552797227526699</v>
      </c>
      <c r="CZ28" s="33">
        <v>7</v>
      </c>
      <c r="DA28" s="34">
        <v>29.208657939121355</v>
      </c>
      <c r="DB28" s="33">
        <v>37</v>
      </c>
      <c r="DC28" s="34">
        <v>498.53596435391472</v>
      </c>
      <c r="DD28" s="33">
        <v>2</v>
      </c>
      <c r="DE28" s="34">
        <v>3.8204807820763689</v>
      </c>
      <c r="DF28" s="33">
        <v>39</v>
      </c>
      <c r="DG28" s="42">
        <v>1.2047225122480121</v>
      </c>
      <c r="DH28" s="33">
        <v>37</v>
      </c>
      <c r="DI28" s="34">
        <v>16.384226166572965</v>
      </c>
      <c r="DJ28" s="33">
        <v>6</v>
      </c>
      <c r="DK28" s="34">
        <v>48.761367199749138</v>
      </c>
      <c r="DL28" s="33">
        <v>3</v>
      </c>
      <c r="DM28" s="34">
        <v>0</v>
      </c>
      <c r="DN28" s="33">
        <v>55</v>
      </c>
      <c r="DO28" s="34">
        <v>0</v>
      </c>
      <c r="DP28" s="33">
        <v>51</v>
      </c>
      <c r="DQ28" s="34">
        <v>0</v>
      </c>
      <c r="DR28" s="33">
        <v>53</v>
      </c>
      <c r="DS28" s="46">
        <v>100</v>
      </c>
      <c r="DT28" s="33">
        <v>1</v>
      </c>
      <c r="DU28" s="42">
        <v>2.66541235497021</v>
      </c>
      <c r="DV28" s="33">
        <v>23</v>
      </c>
      <c r="DW28" s="32">
        <v>0.58420521535928627</v>
      </c>
      <c r="DX28" s="33">
        <v>12</v>
      </c>
      <c r="DY28" s="37">
        <v>0</v>
      </c>
      <c r="DZ28" s="33">
        <v>55</v>
      </c>
      <c r="EA28" s="37" t="s">
        <v>199</v>
      </c>
      <c r="EB28" s="33" t="s">
        <v>199</v>
      </c>
      <c r="EC28" s="37" t="s">
        <v>199</v>
      </c>
      <c r="ED28" s="33" t="s">
        <v>199</v>
      </c>
      <c r="EE28" s="37">
        <v>130.6</v>
      </c>
      <c r="EF28" s="33">
        <v>2</v>
      </c>
      <c r="EG28" s="37">
        <v>110.9</v>
      </c>
      <c r="EH28" s="33">
        <v>22</v>
      </c>
      <c r="EI28" s="37">
        <v>60</v>
      </c>
      <c r="EJ28" s="33">
        <v>43</v>
      </c>
      <c r="EK28" s="37">
        <v>0</v>
      </c>
      <c r="EL28" s="33">
        <v>25</v>
      </c>
      <c r="EM28" s="34">
        <v>14.814814814814813</v>
      </c>
      <c r="EN28" s="33">
        <v>57</v>
      </c>
      <c r="EO28" s="34">
        <v>1.3438008345710446</v>
      </c>
      <c r="EP28" s="33">
        <v>15</v>
      </c>
      <c r="EQ28" s="34">
        <v>30.255164988880246</v>
      </c>
      <c r="ER28" s="33">
        <v>18</v>
      </c>
      <c r="ES28" s="34">
        <v>25.728677967167251</v>
      </c>
      <c r="ET28" s="33">
        <v>2</v>
      </c>
      <c r="EU28" s="34">
        <v>1125.5314300084085</v>
      </c>
      <c r="EV28" s="33">
        <v>17</v>
      </c>
      <c r="EW28" s="37">
        <v>62.7</v>
      </c>
      <c r="EX28" s="33">
        <v>34</v>
      </c>
      <c r="EY28" s="34">
        <v>40.864118946020071</v>
      </c>
      <c r="EZ28" s="33">
        <v>11</v>
      </c>
      <c r="FA28" s="42">
        <v>754.02157939819722</v>
      </c>
      <c r="FB28" s="33">
        <v>21</v>
      </c>
      <c r="FC28" s="42">
        <v>631.82214678077185</v>
      </c>
      <c r="FD28" s="33">
        <v>23</v>
      </c>
      <c r="FE28" s="34">
        <v>3.7629350893697087</v>
      </c>
      <c r="FF28" s="33">
        <v>8</v>
      </c>
      <c r="FG28" s="34">
        <v>0</v>
      </c>
      <c r="FH28" s="33">
        <v>46</v>
      </c>
      <c r="FI28" s="34">
        <v>2.7504695444436584</v>
      </c>
      <c r="FJ28" s="33">
        <v>17</v>
      </c>
      <c r="FK28" s="44">
        <v>7.4502361474566015E-2</v>
      </c>
      <c r="FL28" s="33">
        <v>31</v>
      </c>
      <c r="FM28" s="34">
        <v>0.39292422063480836</v>
      </c>
      <c r="FN28" s="33">
        <v>52</v>
      </c>
      <c r="FO28" s="44">
        <v>9.6659358276162857E-2</v>
      </c>
      <c r="FP28" s="33">
        <v>48</v>
      </c>
      <c r="FQ28" s="34" t="s">
        <v>199</v>
      </c>
      <c r="FR28" s="33" t="s">
        <v>199</v>
      </c>
      <c r="FS28" s="44" t="s">
        <v>199</v>
      </c>
      <c r="FT28" s="33" t="s">
        <v>199</v>
      </c>
      <c r="FU28" s="34">
        <v>0.78584844126961673</v>
      </c>
      <c r="FV28" s="33">
        <v>34</v>
      </c>
      <c r="FW28" s="34">
        <v>5.6895427147920259</v>
      </c>
      <c r="FX28" s="33">
        <v>38</v>
      </c>
      <c r="FY28" s="37">
        <v>55.7</v>
      </c>
      <c r="FZ28" s="33">
        <v>18</v>
      </c>
      <c r="GA28" s="38">
        <v>7.5163398692810457</v>
      </c>
      <c r="GB28" s="33">
        <v>28</v>
      </c>
      <c r="GC28" s="38">
        <v>23.925713170296422</v>
      </c>
      <c r="GD28" s="33">
        <v>31</v>
      </c>
      <c r="GE28" s="47">
        <v>50.687224461890281</v>
      </c>
      <c r="GF28" s="33">
        <v>50</v>
      </c>
      <c r="GG28" s="34">
        <v>288.57533536082229</v>
      </c>
      <c r="GH28" s="33">
        <v>28</v>
      </c>
      <c r="GI28" s="48">
        <v>239.69949155605849</v>
      </c>
      <c r="GJ28" s="33">
        <v>30</v>
      </c>
      <c r="GK28" s="48">
        <v>11.5</v>
      </c>
      <c r="GL28" s="33">
        <v>56</v>
      </c>
      <c r="GM28" s="48">
        <v>804.96716499146385</v>
      </c>
      <c r="GN28" s="33">
        <v>33</v>
      </c>
      <c r="GO28" s="48">
        <v>100</v>
      </c>
      <c r="GP28" s="33">
        <v>1</v>
      </c>
      <c r="GQ28" s="48">
        <v>100</v>
      </c>
      <c r="GR28" s="33">
        <v>1</v>
      </c>
      <c r="GS28" s="48">
        <v>99.9</v>
      </c>
      <c r="GT28" s="33">
        <v>14</v>
      </c>
      <c r="GU28" s="48">
        <v>88.8</v>
      </c>
      <c r="GV28" s="33">
        <v>44</v>
      </c>
      <c r="GW28" s="48">
        <v>99.1</v>
      </c>
      <c r="GX28" s="33">
        <v>10</v>
      </c>
      <c r="GY28" s="48">
        <v>31.8</v>
      </c>
      <c r="GZ28" s="33">
        <v>51</v>
      </c>
      <c r="HA28" s="48">
        <v>3.0534564011042638</v>
      </c>
      <c r="HB28" s="33">
        <v>50</v>
      </c>
      <c r="HC28" s="48">
        <v>0.45014245014245013</v>
      </c>
      <c r="HD28" s="33">
        <v>3</v>
      </c>
      <c r="HE28" s="48">
        <v>8.2726824870100302</v>
      </c>
      <c r="HF28" s="33">
        <v>6</v>
      </c>
      <c r="HG28" s="48">
        <v>65.960731764157543</v>
      </c>
      <c r="HH28" s="33">
        <v>16</v>
      </c>
      <c r="HI28" s="48">
        <v>60.26671696096691</v>
      </c>
      <c r="HJ28" s="33">
        <v>1</v>
      </c>
      <c r="HK28" s="48">
        <v>1.91</v>
      </c>
      <c r="HL28" s="33">
        <v>1</v>
      </c>
      <c r="HM28" s="48">
        <v>39.6</v>
      </c>
      <c r="HN28" s="33">
        <v>2</v>
      </c>
      <c r="HO28" s="48">
        <v>65.054370000000006</v>
      </c>
      <c r="HP28" s="33">
        <v>5</v>
      </c>
      <c r="HQ28" s="48">
        <v>2.8748895721906824</v>
      </c>
      <c r="HR28" s="33">
        <v>2</v>
      </c>
      <c r="HS28" s="48">
        <v>2.9727546345411824</v>
      </c>
      <c r="HT28" s="33">
        <v>13</v>
      </c>
      <c r="HU28" s="48">
        <v>1.4755836889297531</v>
      </c>
      <c r="HV28" s="33">
        <v>1</v>
      </c>
      <c r="HW28" s="48">
        <v>4.1139165900464434</v>
      </c>
      <c r="HX28" s="33">
        <v>3</v>
      </c>
      <c r="HY28" s="48">
        <v>9.1433466141719908</v>
      </c>
      <c r="HZ28" s="33">
        <v>1</v>
      </c>
      <c r="IA28" s="48">
        <v>1192.5999999999999</v>
      </c>
      <c r="IB28" s="33">
        <v>28</v>
      </c>
      <c r="IC28" s="48">
        <v>679.20226130653271</v>
      </c>
      <c r="ID28" s="33">
        <v>54</v>
      </c>
      <c r="IE28" s="48">
        <v>27.484974577802927</v>
      </c>
      <c r="IF28" s="33">
        <v>16</v>
      </c>
      <c r="IG28" s="48">
        <v>31.595739915599879</v>
      </c>
      <c r="IH28" s="33">
        <v>6</v>
      </c>
      <c r="II28" s="48">
        <v>72.952336881073578</v>
      </c>
      <c r="IJ28" s="33">
        <v>8</v>
      </c>
      <c r="IK28" s="48">
        <v>74</v>
      </c>
      <c r="IL28" s="33">
        <v>3</v>
      </c>
      <c r="IM28" s="48">
        <v>64.33421907292589</v>
      </c>
      <c r="IN28" s="33">
        <v>16</v>
      </c>
      <c r="IO28" s="48">
        <v>205</v>
      </c>
      <c r="IP28" s="33">
        <v>27</v>
      </c>
      <c r="IQ28" s="48">
        <v>15.353030624513757</v>
      </c>
      <c r="IR28" s="33">
        <v>33</v>
      </c>
      <c r="IS28" s="48">
        <v>14.608922523202176</v>
      </c>
      <c r="IT28" s="33">
        <v>28</v>
      </c>
      <c r="IU28" s="48">
        <v>51.666666666666671</v>
      </c>
      <c r="IV28" s="33">
        <v>51</v>
      </c>
      <c r="IW28" s="48">
        <v>99.572421165152321</v>
      </c>
      <c r="IX28" s="33">
        <v>30</v>
      </c>
      <c r="IY28" s="48">
        <v>4616.4585414585417</v>
      </c>
      <c r="IZ28" s="33">
        <v>46</v>
      </c>
      <c r="JA28" s="48">
        <v>7.4649961780114475</v>
      </c>
      <c r="JB28" s="33">
        <v>48</v>
      </c>
      <c r="JC28" s="48">
        <v>16.100000000000001</v>
      </c>
      <c r="JD28" s="33">
        <v>12</v>
      </c>
      <c r="JE28" s="48">
        <v>100</v>
      </c>
      <c r="JF28" s="33">
        <v>13</v>
      </c>
      <c r="JG28" s="48">
        <v>2.7294906205759022E-2</v>
      </c>
      <c r="JH28" s="33">
        <v>31</v>
      </c>
      <c r="JI28" s="48">
        <v>80.662983425414367</v>
      </c>
      <c r="JJ28" s="33">
        <v>10</v>
      </c>
      <c r="JK28" s="48">
        <v>1189.1851537512475</v>
      </c>
      <c r="JL28" s="33">
        <v>56</v>
      </c>
      <c r="JM28" s="48">
        <v>1.6436518780848275</v>
      </c>
      <c r="JN28" s="33">
        <v>62</v>
      </c>
      <c r="JO28" s="48">
        <v>850.9769764707288</v>
      </c>
      <c r="JP28" s="33">
        <v>42</v>
      </c>
      <c r="JQ28" s="48">
        <v>0</v>
      </c>
      <c r="JR28" s="33">
        <v>37</v>
      </c>
      <c r="JS28" s="48">
        <v>0</v>
      </c>
      <c r="JT28" s="33">
        <v>45</v>
      </c>
      <c r="JU28" s="48">
        <v>2.7333521636183975</v>
      </c>
      <c r="JV28" s="33">
        <v>44</v>
      </c>
      <c r="JW28" s="48">
        <v>77.950362241414851</v>
      </c>
      <c r="JX28" s="33">
        <v>21</v>
      </c>
      <c r="JY28" s="48">
        <v>96.469824562067046</v>
      </c>
      <c r="JZ28" s="33">
        <v>23</v>
      </c>
      <c r="KA28" s="48">
        <v>15.855649963785314</v>
      </c>
      <c r="KB28" s="33">
        <v>31</v>
      </c>
      <c r="KC28" s="48">
        <v>85.003851750406582</v>
      </c>
      <c r="KD28" s="33">
        <v>12</v>
      </c>
      <c r="KE28" s="48">
        <v>46</v>
      </c>
      <c r="KF28" s="33">
        <v>6</v>
      </c>
      <c r="KG28" s="48">
        <v>463516328</v>
      </c>
      <c r="KH28" s="33">
        <v>33</v>
      </c>
      <c r="KI28" s="48">
        <v>732676485.63999999</v>
      </c>
      <c r="KJ28" s="33">
        <v>43</v>
      </c>
      <c r="KK28" s="49">
        <v>18.557810940581998</v>
      </c>
      <c r="KL28" s="33">
        <v>49</v>
      </c>
      <c r="KM28" s="50">
        <v>50100</v>
      </c>
      <c r="KN28" s="33">
        <v>38</v>
      </c>
      <c r="KO28" s="48">
        <v>72.2</v>
      </c>
      <c r="KP28" s="33">
        <v>20</v>
      </c>
      <c r="KQ28" s="51">
        <v>-1.7288665707931568</v>
      </c>
      <c r="KR28" s="33">
        <v>49</v>
      </c>
      <c r="KS28" s="48">
        <v>1.0931314994968131</v>
      </c>
      <c r="KT28" s="33">
        <v>5</v>
      </c>
      <c r="KU28" s="48">
        <v>0.78</v>
      </c>
      <c r="KV28" s="33">
        <v>26</v>
      </c>
      <c r="KW28" s="48">
        <v>91.1</v>
      </c>
      <c r="KX28" s="33">
        <v>16</v>
      </c>
      <c r="KY28" s="51">
        <v>12.6</v>
      </c>
      <c r="KZ28" s="33">
        <v>61</v>
      </c>
      <c r="LA28" s="48">
        <v>3.4</v>
      </c>
      <c r="LB28" s="33">
        <v>42</v>
      </c>
      <c r="LC28" s="48">
        <v>532.72292948581935</v>
      </c>
      <c r="LD28" s="33">
        <v>56</v>
      </c>
      <c r="LE28" s="48">
        <v>40</v>
      </c>
      <c r="LF28" s="33">
        <v>50</v>
      </c>
      <c r="LG28" s="48">
        <v>49.4</v>
      </c>
      <c r="LH28" s="33">
        <v>17</v>
      </c>
      <c r="LI28" s="48" t="s">
        <v>199</v>
      </c>
      <c r="LJ28" s="33" t="s">
        <v>199</v>
      </c>
      <c r="LK28" s="48" t="s">
        <v>199</v>
      </c>
      <c r="LL28" s="33" t="s">
        <v>199</v>
      </c>
      <c r="LM28" s="48">
        <v>47.2</v>
      </c>
      <c r="LN28" s="33">
        <v>24</v>
      </c>
      <c r="LO28" s="48">
        <v>8.927238292822846</v>
      </c>
      <c r="LP28" s="33">
        <v>24</v>
      </c>
      <c r="LQ28" s="48">
        <v>34.799999999999997</v>
      </c>
      <c r="LR28" s="33">
        <v>16</v>
      </c>
      <c r="LS28" s="48">
        <v>11.957857769973661</v>
      </c>
      <c r="LT28" s="33">
        <v>62</v>
      </c>
      <c r="LU28" s="48">
        <v>77.064925086438734</v>
      </c>
      <c r="LV28" s="33">
        <v>10</v>
      </c>
      <c r="LW28" s="48">
        <v>89.925178353923783</v>
      </c>
      <c r="LX28" s="33">
        <v>2</v>
      </c>
      <c r="LY28" s="48">
        <v>85.803313573491408</v>
      </c>
      <c r="LZ28" s="33">
        <v>2</v>
      </c>
      <c r="MA28" s="48">
        <v>86.219512195121951</v>
      </c>
      <c r="MB28" s="33">
        <v>2</v>
      </c>
      <c r="MC28" s="48">
        <v>89.040930007265686</v>
      </c>
      <c r="MD28" s="33">
        <v>1</v>
      </c>
      <c r="ME28" s="48">
        <v>88.825894237707445</v>
      </c>
      <c r="MF28" s="33">
        <v>1</v>
      </c>
      <c r="MG28" s="48">
        <v>86.731429925364296</v>
      </c>
      <c r="MH28" s="33">
        <v>1</v>
      </c>
      <c r="MI28" s="48">
        <v>81.754470758820688</v>
      </c>
      <c r="MJ28" s="33">
        <v>1</v>
      </c>
      <c r="MK28" s="48">
        <v>68.71845377323649</v>
      </c>
      <c r="ML28" s="33">
        <v>2</v>
      </c>
      <c r="MM28" s="48">
        <v>48.373891289515583</v>
      </c>
      <c r="MN28" s="33">
        <v>1</v>
      </c>
      <c r="MO28" s="48">
        <v>16.250909620142629</v>
      </c>
      <c r="MP28" s="33">
        <v>7</v>
      </c>
      <c r="MQ28" s="48">
        <v>1.48</v>
      </c>
      <c r="MR28" s="33">
        <v>6</v>
      </c>
      <c r="MS28" s="48">
        <v>19.972338134867311</v>
      </c>
      <c r="MT28" s="33">
        <v>22</v>
      </c>
      <c r="MU28" s="48">
        <v>0.7839448102853559</v>
      </c>
      <c r="MV28" s="52">
        <v>15</v>
      </c>
    </row>
    <row r="29" spans="1:360" s="28" customFormat="1" ht="11.15" customHeight="1" x14ac:dyDescent="0.2">
      <c r="A29" s="162"/>
      <c r="B29" s="53" t="s">
        <v>223</v>
      </c>
      <c r="C29" s="30">
        <v>130.44612575006522</v>
      </c>
      <c r="D29" s="31">
        <v>2</v>
      </c>
      <c r="E29" s="32">
        <v>1851.7914601269676</v>
      </c>
      <c r="F29" s="33">
        <v>13</v>
      </c>
      <c r="G29" s="34">
        <v>390.79485172623708</v>
      </c>
      <c r="H29" s="33">
        <v>20</v>
      </c>
      <c r="I29" s="35">
        <v>385243</v>
      </c>
      <c r="J29" s="33">
        <v>10</v>
      </c>
      <c r="K29" s="34">
        <v>232.39969719909161</v>
      </c>
      <c r="L29" s="33">
        <v>11</v>
      </c>
      <c r="M29" s="36">
        <v>68.130204390613173</v>
      </c>
      <c r="N29" s="33">
        <v>39</v>
      </c>
      <c r="O29" s="36">
        <v>132.8538985616957</v>
      </c>
      <c r="P29" s="33">
        <v>15</v>
      </c>
      <c r="Q29" s="37">
        <v>36.799999999999997</v>
      </c>
      <c r="R29" s="33">
        <v>29</v>
      </c>
      <c r="S29" s="30">
        <v>0.7</v>
      </c>
      <c r="T29" s="33">
        <v>3</v>
      </c>
      <c r="U29" s="34">
        <v>144.71594301787476</v>
      </c>
      <c r="V29" s="33">
        <v>12</v>
      </c>
      <c r="W29" s="30">
        <v>9.1799461404379805</v>
      </c>
      <c r="X29" s="33">
        <v>54</v>
      </c>
      <c r="Y29" s="37">
        <v>79.61870175711077</v>
      </c>
      <c r="Z29" s="33">
        <v>35</v>
      </c>
      <c r="AA29" s="37">
        <v>22.698894042097752</v>
      </c>
      <c r="AB29" s="33">
        <v>53</v>
      </c>
      <c r="AC29" s="38">
        <v>19.042394796646033</v>
      </c>
      <c r="AD29" s="33">
        <v>13</v>
      </c>
      <c r="AE29" s="38">
        <v>0</v>
      </c>
      <c r="AF29" s="33">
        <v>40</v>
      </c>
      <c r="AG29" s="38">
        <v>1.4836795252225521</v>
      </c>
      <c r="AH29" s="33">
        <v>55</v>
      </c>
      <c r="AI29" s="35">
        <v>20829</v>
      </c>
      <c r="AJ29" s="33">
        <v>35</v>
      </c>
      <c r="AK29" s="37">
        <v>47.058823529411761</v>
      </c>
      <c r="AL29" s="33">
        <v>46</v>
      </c>
      <c r="AM29" s="39">
        <v>93</v>
      </c>
      <c r="AN29" s="33">
        <v>50</v>
      </c>
      <c r="AO29" s="40">
        <v>0</v>
      </c>
      <c r="AP29" s="33">
        <v>1</v>
      </c>
      <c r="AQ29" s="34">
        <v>25.649289099526069</v>
      </c>
      <c r="AR29" s="33">
        <v>3</v>
      </c>
      <c r="AS29" s="41">
        <v>92.365983721582936</v>
      </c>
      <c r="AT29" s="33">
        <v>1</v>
      </c>
      <c r="AU29" s="34">
        <v>89.705882352941174</v>
      </c>
      <c r="AV29" s="33">
        <v>42</v>
      </c>
      <c r="AW29" s="34">
        <v>58.82352941176471</v>
      </c>
      <c r="AX29" s="33">
        <v>57</v>
      </c>
      <c r="AY29" s="34">
        <v>7.2354948805460744</v>
      </c>
      <c r="AZ29" s="33">
        <v>10</v>
      </c>
      <c r="BA29" s="42">
        <v>42.126186201590151</v>
      </c>
      <c r="BB29" s="33">
        <v>29</v>
      </c>
      <c r="BC29" s="42">
        <v>4.744806360605283</v>
      </c>
      <c r="BD29" s="33">
        <v>52</v>
      </c>
      <c r="BE29" s="42">
        <v>1.0900230828417543</v>
      </c>
      <c r="BF29" s="33">
        <v>43</v>
      </c>
      <c r="BG29" s="42">
        <v>68.324125230202583</v>
      </c>
      <c r="BH29" s="33">
        <v>59</v>
      </c>
      <c r="BI29" s="37">
        <v>96.9</v>
      </c>
      <c r="BJ29" s="33">
        <v>38</v>
      </c>
      <c r="BK29" s="37">
        <v>97</v>
      </c>
      <c r="BL29" s="33">
        <v>22</v>
      </c>
      <c r="BM29" s="43">
        <v>360</v>
      </c>
      <c r="BN29" s="33">
        <v>29</v>
      </c>
      <c r="BO29" s="37">
        <v>45</v>
      </c>
      <c r="BP29" s="33">
        <v>49</v>
      </c>
      <c r="BQ29" s="44">
        <v>9.0890555845920595E-2</v>
      </c>
      <c r="BR29" s="33">
        <v>7</v>
      </c>
      <c r="BS29" s="44">
        <v>0.16360300052265708</v>
      </c>
      <c r="BT29" s="33">
        <v>25</v>
      </c>
      <c r="BU29" s="34">
        <v>0.75006522306287493</v>
      </c>
      <c r="BV29" s="33">
        <v>14</v>
      </c>
      <c r="BW29" s="45">
        <v>107313.88123900988</v>
      </c>
      <c r="BX29" s="33">
        <v>40</v>
      </c>
      <c r="BY29" s="35">
        <v>165124.79962049334</v>
      </c>
      <c r="BZ29" s="33">
        <v>33</v>
      </c>
      <c r="CA29" s="35">
        <v>279453.59718775848</v>
      </c>
      <c r="CB29" s="33">
        <v>6</v>
      </c>
      <c r="CC29" s="34">
        <v>14.017581373247802</v>
      </c>
      <c r="CD29" s="33">
        <v>34</v>
      </c>
      <c r="CE29" s="34">
        <v>3.106895480380869</v>
      </c>
      <c r="CF29" s="33">
        <v>37</v>
      </c>
      <c r="CG29" s="30">
        <v>14.8</v>
      </c>
      <c r="CH29" s="33">
        <v>26</v>
      </c>
      <c r="CI29" s="34">
        <v>5.5059135577006701</v>
      </c>
      <c r="CJ29" s="33">
        <v>36</v>
      </c>
      <c r="CK29" s="34">
        <v>315.24480389599097</v>
      </c>
      <c r="CL29" s="33">
        <v>52</v>
      </c>
      <c r="CM29" s="34">
        <v>2.7176276197930256</v>
      </c>
      <c r="CN29" s="33">
        <v>49</v>
      </c>
      <c r="CO29" s="34">
        <v>3.478563353335073</v>
      </c>
      <c r="CP29" s="33">
        <v>56</v>
      </c>
      <c r="CQ29" s="40">
        <v>11746.5</v>
      </c>
      <c r="CR29" s="33">
        <v>14</v>
      </c>
      <c r="CS29" s="40">
        <v>1879.44</v>
      </c>
      <c r="CT29" s="33">
        <v>8</v>
      </c>
      <c r="CU29" s="34">
        <v>5.3207338356106071</v>
      </c>
      <c r="CV29" s="33">
        <v>57</v>
      </c>
      <c r="CW29" s="37">
        <v>520.6</v>
      </c>
      <c r="CX29" s="33">
        <v>41</v>
      </c>
      <c r="CY29" s="34">
        <v>1.091018784242108</v>
      </c>
      <c r="CZ29" s="33">
        <v>43</v>
      </c>
      <c r="DA29" s="34">
        <v>19.412013651877132</v>
      </c>
      <c r="DB29" s="33">
        <v>57</v>
      </c>
      <c r="DC29" s="34">
        <v>224.17438472910689</v>
      </c>
      <c r="DD29" s="33">
        <v>45</v>
      </c>
      <c r="DE29" s="34">
        <v>2.0687940255674406</v>
      </c>
      <c r="DF29" s="33">
        <v>61</v>
      </c>
      <c r="DG29" s="42">
        <v>1.9112627986348123</v>
      </c>
      <c r="DH29" s="33">
        <v>25</v>
      </c>
      <c r="DI29" s="34">
        <v>27.44027303754266</v>
      </c>
      <c r="DJ29" s="33">
        <v>52</v>
      </c>
      <c r="DK29" s="34">
        <v>97.600000000000009</v>
      </c>
      <c r="DL29" s="33">
        <v>59</v>
      </c>
      <c r="DM29" s="34">
        <v>0.92592592592592593</v>
      </c>
      <c r="DN29" s="33">
        <v>35</v>
      </c>
      <c r="DO29" s="34">
        <v>0.84615384615384615</v>
      </c>
      <c r="DP29" s="33">
        <v>37</v>
      </c>
      <c r="DQ29" s="34">
        <v>0</v>
      </c>
      <c r="DR29" s="33">
        <v>53</v>
      </c>
      <c r="DS29" s="46">
        <v>100</v>
      </c>
      <c r="DT29" s="33">
        <v>1</v>
      </c>
      <c r="DU29" s="42">
        <v>1.8666666666666667</v>
      </c>
      <c r="DV29" s="33">
        <v>38</v>
      </c>
      <c r="DW29" s="32">
        <v>10.9255079006772</v>
      </c>
      <c r="DX29" s="33">
        <v>55</v>
      </c>
      <c r="DY29" s="37">
        <v>3072</v>
      </c>
      <c r="DZ29" s="33">
        <v>33</v>
      </c>
      <c r="EA29" s="37">
        <v>9.3000000000000007</v>
      </c>
      <c r="EB29" s="33">
        <v>13</v>
      </c>
      <c r="EC29" s="37">
        <v>1.4</v>
      </c>
      <c r="ED29" s="33">
        <v>17</v>
      </c>
      <c r="EE29" s="37">
        <v>125.7</v>
      </c>
      <c r="EF29" s="33">
        <v>8</v>
      </c>
      <c r="EG29" s="37">
        <v>114.4</v>
      </c>
      <c r="EH29" s="33">
        <v>17</v>
      </c>
      <c r="EI29" s="37">
        <v>63</v>
      </c>
      <c r="EJ29" s="33">
        <v>37</v>
      </c>
      <c r="EK29" s="37">
        <v>0</v>
      </c>
      <c r="EL29" s="33">
        <v>25</v>
      </c>
      <c r="EM29" s="34">
        <v>62.5</v>
      </c>
      <c r="EN29" s="33">
        <v>14</v>
      </c>
      <c r="EO29" s="34">
        <v>2.0056091834072527</v>
      </c>
      <c r="EP29" s="33">
        <v>8</v>
      </c>
      <c r="EQ29" s="34">
        <v>47.025828332898513</v>
      </c>
      <c r="ER29" s="33">
        <v>7</v>
      </c>
      <c r="ES29" s="34">
        <v>21.681233150708756</v>
      </c>
      <c r="ET29" s="33">
        <v>3</v>
      </c>
      <c r="EU29" s="34">
        <v>786.20423515088271</v>
      </c>
      <c r="EV29" s="33">
        <v>30</v>
      </c>
      <c r="EW29" s="37">
        <v>70</v>
      </c>
      <c r="EX29" s="33">
        <v>22</v>
      </c>
      <c r="EY29" s="34" t="s">
        <v>199</v>
      </c>
      <c r="EZ29" s="33" t="s">
        <v>199</v>
      </c>
      <c r="FA29" s="42">
        <v>321.14749108618139</v>
      </c>
      <c r="FB29" s="33">
        <v>43</v>
      </c>
      <c r="FC29" s="42">
        <v>17.963518566831898</v>
      </c>
      <c r="FD29" s="33">
        <v>61</v>
      </c>
      <c r="FE29" s="34">
        <v>0.53333333333333333</v>
      </c>
      <c r="FF29" s="33">
        <v>46</v>
      </c>
      <c r="FG29" s="34">
        <v>5.0666666666666664</v>
      </c>
      <c r="FH29" s="33">
        <v>35</v>
      </c>
      <c r="FI29" s="34" t="s">
        <v>199</v>
      </c>
      <c r="FJ29" s="33" t="s">
        <v>199</v>
      </c>
      <c r="FK29" s="44" t="s">
        <v>199</v>
      </c>
      <c r="FL29" s="33" t="s">
        <v>199</v>
      </c>
      <c r="FM29" s="34">
        <v>0.54352552395860509</v>
      </c>
      <c r="FN29" s="33">
        <v>45</v>
      </c>
      <c r="FO29" s="44">
        <v>0.11375989216453605</v>
      </c>
      <c r="FP29" s="33">
        <v>45</v>
      </c>
      <c r="FQ29" s="34">
        <v>0.54352552395860509</v>
      </c>
      <c r="FR29" s="33">
        <v>11</v>
      </c>
      <c r="FS29" s="44">
        <v>0.13565310026958866</v>
      </c>
      <c r="FT29" s="33">
        <v>13</v>
      </c>
      <c r="FU29" s="34">
        <v>0.54352552395860509</v>
      </c>
      <c r="FV29" s="33">
        <v>43</v>
      </c>
      <c r="FW29" s="34">
        <v>8.8485955300460919</v>
      </c>
      <c r="FX29" s="33">
        <v>26</v>
      </c>
      <c r="FY29" s="37">
        <v>68.400000000000006</v>
      </c>
      <c r="FZ29" s="33">
        <v>4</v>
      </c>
      <c r="GA29" s="38">
        <v>22.051282051282051</v>
      </c>
      <c r="GB29" s="33">
        <v>6</v>
      </c>
      <c r="GC29" s="38">
        <v>47.609926361043712</v>
      </c>
      <c r="GD29" s="33">
        <v>15</v>
      </c>
      <c r="GE29" s="47">
        <v>50.547873728150272</v>
      </c>
      <c r="GF29" s="33">
        <v>49</v>
      </c>
      <c r="GG29" s="34">
        <v>330.31133142012345</v>
      </c>
      <c r="GH29" s="33">
        <v>54</v>
      </c>
      <c r="GI29" s="48">
        <v>279.94282111487956</v>
      </c>
      <c r="GJ29" s="33">
        <v>48</v>
      </c>
      <c r="GK29" s="48">
        <v>17.399999999999999</v>
      </c>
      <c r="GL29" s="33">
        <v>32</v>
      </c>
      <c r="GM29" s="48">
        <v>899.39327660415984</v>
      </c>
      <c r="GN29" s="33">
        <v>50</v>
      </c>
      <c r="GO29" s="48">
        <v>66.7</v>
      </c>
      <c r="GP29" s="33">
        <v>60</v>
      </c>
      <c r="GQ29" s="48">
        <v>71.400000000000006</v>
      </c>
      <c r="GR29" s="33">
        <v>59</v>
      </c>
      <c r="GS29" s="48">
        <v>99.34</v>
      </c>
      <c r="GT29" s="33">
        <v>41</v>
      </c>
      <c r="GU29" s="48">
        <v>86.21</v>
      </c>
      <c r="GV29" s="33">
        <v>55</v>
      </c>
      <c r="GW29" s="48">
        <v>97.06</v>
      </c>
      <c r="GX29" s="33">
        <v>19</v>
      </c>
      <c r="GY29" s="48">
        <v>54.4</v>
      </c>
      <c r="GZ29" s="33">
        <v>24</v>
      </c>
      <c r="HA29" s="48">
        <v>5.4175711914187206</v>
      </c>
      <c r="HB29" s="33">
        <v>18</v>
      </c>
      <c r="HC29" s="48" t="s">
        <v>199</v>
      </c>
      <c r="HD29" s="33" t="s">
        <v>199</v>
      </c>
      <c r="HE29" s="48">
        <v>4.2565870684884857</v>
      </c>
      <c r="HF29" s="33">
        <v>14</v>
      </c>
      <c r="HG29" s="48">
        <v>57.734488573588415</v>
      </c>
      <c r="HH29" s="33">
        <v>45</v>
      </c>
      <c r="HI29" s="48">
        <v>56.972345421340982</v>
      </c>
      <c r="HJ29" s="33">
        <v>2</v>
      </c>
      <c r="HK29" s="48">
        <v>1.37</v>
      </c>
      <c r="HL29" s="33">
        <v>20</v>
      </c>
      <c r="HM29" s="48">
        <v>29</v>
      </c>
      <c r="HN29" s="33">
        <v>23</v>
      </c>
      <c r="HO29" s="48">
        <v>62.16225</v>
      </c>
      <c r="HP29" s="33">
        <v>28</v>
      </c>
      <c r="HQ29" s="48">
        <v>3.7334070796460179</v>
      </c>
      <c r="HR29" s="33">
        <v>26</v>
      </c>
      <c r="HS29" s="48">
        <v>2.4392121054004696</v>
      </c>
      <c r="HT29" s="33">
        <v>20</v>
      </c>
      <c r="HU29" s="48">
        <v>1.2125673971649709</v>
      </c>
      <c r="HV29" s="33">
        <v>14</v>
      </c>
      <c r="HW29" s="48">
        <v>3.8916427515436123</v>
      </c>
      <c r="HX29" s="33">
        <v>4</v>
      </c>
      <c r="HY29" s="48">
        <v>8.5442212366292729</v>
      </c>
      <c r="HZ29" s="33">
        <v>2</v>
      </c>
      <c r="IA29" s="48">
        <v>8021.3666666666668</v>
      </c>
      <c r="IB29" s="33">
        <v>1</v>
      </c>
      <c r="IC29" s="48">
        <v>989.35805343511447</v>
      </c>
      <c r="ID29" s="33">
        <v>37</v>
      </c>
      <c r="IE29" s="48">
        <v>56.099318418992958</v>
      </c>
      <c r="IF29" s="33">
        <v>6</v>
      </c>
      <c r="IG29" s="48">
        <v>38.201550134794331</v>
      </c>
      <c r="IH29" s="33">
        <v>5</v>
      </c>
      <c r="II29" s="48">
        <v>32.767402376910013</v>
      </c>
      <c r="IJ29" s="33">
        <v>29</v>
      </c>
      <c r="IK29" s="48">
        <v>36.4</v>
      </c>
      <c r="IL29" s="33">
        <v>24</v>
      </c>
      <c r="IM29" s="48">
        <v>52.549019607843142</v>
      </c>
      <c r="IN29" s="33">
        <v>30</v>
      </c>
      <c r="IO29" s="48">
        <v>265</v>
      </c>
      <c r="IP29" s="33">
        <v>22</v>
      </c>
      <c r="IQ29" s="48">
        <v>27.805314592573268</v>
      </c>
      <c r="IR29" s="33">
        <v>8</v>
      </c>
      <c r="IS29" s="48">
        <v>20.610487868510305</v>
      </c>
      <c r="IT29" s="33">
        <v>9</v>
      </c>
      <c r="IU29" s="48">
        <v>100</v>
      </c>
      <c r="IV29" s="33">
        <v>1</v>
      </c>
      <c r="IW29" s="48">
        <v>99.642857142857139</v>
      </c>
      <c r="IX29" s="33">
        <v>27</v>
      </c>
      <c r="IY29" s="48">
        <v>4535.916134913401</v>
      </c>
      <c r="IZ29" s="33">
        <v>50</v>
      </c>
      <c r="JA29" s="48">
        <v>15.4892455405469</v>
      </c>
      <c r="JB29" s="33">
        <v>30</v>
      </c>
      <c r="JC29" s="48">
        <v>13.7</v>
      </c>
      <c r="JD29" s="33">
        <v>18</v>
      </c>
      <c r="JE29" s="48">
        <v>87.861999496348531</v>
      </c>
      <c r="JF29" s="33">
        <v>30</v>
      </c>
      <c r="JG29" s="48">
        <v>5.834377200161539E-2</v>
      </c>
      <c r="JH29" s="33">
        <v>20</v>
      </c>
      <c r="JI29" s="48" t="s">
        <v>199</v>
      </c>
      <c r="JJ29" s="33" t="s">
        <v>199</v>
      </c>
      <c r="JK29" s="48">
        <v>179.85259587790242</v>
      </c>
      <c r="JL29" s="33">
        <v>29</v>
      </c>
      <c r="JM29" s="48">
        <v>1.3210211552377304</v>
      </c>
      <c r="JN29" s="33">
        <v>41</v>
      </c>
      <c r="JO29" s="48">
        <v>936.94865664316239</v>
      </c>
      <c r="JP29" s="33">
        <v>38</v>
      </c>
      <c r="JQ29" s="48">
        <v>5700</v>
      </c>
      <c r="JR29" s="33">
        <v>11</v>
      </c>
      <c r="JS29" s="48">
        <v>16700</v>
      </c>
      <c r="JT29" s="33">
        <v>17</v>
      </c>
      <c r="JU29" s="48">
        <v>1.9238344236833433</v>
      </c>
      <c r="JV29" s="33">
        <v>53</v>
      </c>
      <c r="JW29" s="48">
        <v>70.075857004238202</v>
      </c>
      <c r="JX29" s="33">
        <v>32</v>
      </c>
      <c r="JY29" s="48">
        <v>97.780917185504592</v>
      </c>
      <c r="JZ29" s="33">
        <v>18</v>
      </c>
      <c r="KA29" s="48">
        <v>22.557136073662694</v>
      </c>
      <c r="KB29" s="33">
        <v>20</v>
      </c>
      <c r="KC29" s="48">
        <v>59.013492768845445</v>
      </c>
      <c r="KD29" s="33">
        <v>52</v>
      </c>
      <c r="KE29" s="48">
        <v>43</v>
      </c>
      <c r="KF29" s="33">
        <v>9</v>
      </c>
      <c r="KG29" s="48">
        <v>4121037480</v>
      </c>
      <c r="KH29" s="33">
        <v>2</v>
      </c>
      <c r="KI29" s="48">
        <v>574645381</v>
      </c>
      <c r="KJ29" s="33">
        <v>52</v>
      </c>
      <c r="KK29" s="49">
        <v>48.313983824680406</v>
      </c>
      <c r="KL29" s="33">
        <v>21</v>
      </c>
      <c r="KM29" s="50">
        <v>37000</v>
      </c>
      <c r="KN29" s="33">
        <v>54</v>
      </c>
      <c r="KO29" s="48">
        <v>66</v>
      </c>
      <c r="KP29" s="33">
        <v>32</v>
      </c>
      <c r="KQ29" s="51">
        <v>0.60331333159405165</v>
      </c>
      <c r="KR29" s="33">
        <v>29</v>
      </c>
      <c r="KS29" s="48">
        <v>1.1341994081997564</v>
      </c>
      <c r="KT29" s="33">
        <v>1</v>
      </c>
      <c r="KU29" s="48">
        <v>0.70899999999999996</v>
      </c>
      <c r="KV29" s="33">
        <v>43</v>
      </c>
      <c r="KW29" s="48">
        <v>91.7</v>
      </c>
      <c r="KX29" s="33">
        <v>19</v>
      </c>
      <c r="KY29" s="51">
        <v>8.3000000000000007</v>
      </c>
      <c r="KZ29" s="33">
        <v>47</v>
      </c>
      <c r="LA29" s="48">
        <v>3.9</v>
      </c>
      <c r="LB29" s="33">
        <v>36</v>
      </c>
      <c r="LC29" s="48">
        <v>363.86930928776417</v>
      </c>
      <c r="LD29" s="33">
        <v>29</v>
      </c>
      <c r="LE29" s="48">
        <v>45.6</v>
      </c>
      <c r="LF29" s="33">
        <v>33</v>
      </c>
      <c r="LG29" s="48">
        <v>54.6</v>
      </c>
      <c r="LH29" s="33">
        <v>38</v>
      </c>
      <c r="LI29" s="48" t="s">
        <v>199</v>
      </c>
      <c r="LJ29" s="33" t="s">
        <v>199</v>
      </c>
      <c r="LK29" s="48" t="s">
        <v>199</v>
      </c>
      <c r="LL29" s="33" t="s">
        <v>199</v>
      </c>
      <c r="LM29" s="48">
        <v>15.6</v>
      </c>
      <c r="LN29" s="33">
        <v>8</v>
      </c>
      <c r="LO29" s="48">
        <v>9.5660492216714506</v>
      </c>
      <c r="LP29" s="33">
        <v>15</v>
      </c>
      <c r="LQ29" s="48">
        <v>24.9</v>
      </c>
      <c r="LR29" s="33">
        <v>58</v>
      </c>
      <c r="LS29" s="48">
        <v>13.912630579297247</v>
      </c>
      <c r="LT29" s="33">
        <v>52</v>
      </c>
      <c r="LU29" s="48">
        <v>67.966636609558165</v>
      </c>
      <c r="LV29" s="33">
        <v>59</v>
      </c>
      <c r="LW29" s="48">
        <v>86.490566037735846</v>
      </c>
      <c r="LX29" s="33">
        <v>22</v>
      </c>
      <c r="LY29" s="48">
        <v>80.506912442396313</v>
      </c>
      <c r="LZ29" s="33">
        <v>14</v>
      </c>
      <c r="MA29" s="48">
        <v>80.679110405083392</v>
      </c>
      <c r="MB29" s="33">
        <v>16</v>
      </c>
      <c r="MC29" s="48">
        <v>81.283422459893046</v>
      </c>
      <c r="MD29" s="33">
        <v>30</v>
      </c>
      <c r="ME29" s="48">
        <v>82.297200287150048</v>
      </c>
      <c r="MF29" s="33">
        <v>30</v>
      </c>
      <c r="MG29" s="48">
        <v>81.544256120527308</v>
      </c>
      <c r="MH29" s="33">
        <v>18</v>
      </c>
      <c r="MI29" s="48">
        <v>76.955354145686471</v>
      </c>
      <c r="MJ29" s="33">
        <v>13</v>
      </c>
      <c r="MK29" s="48">
        <v>64.121037463976947</v>
      </c>
      <c r="ML29" s="33">
        <v>12</v>
      </c>
      <c r="MM29" s="48">
        <v>46.510055771505833</v>
      </c>
      <c r="MN29" s="33">
        <v>3</v>
      </c>
      <c r="MO29" s="48">
        <v>16.612111292962357</v>
      </c>
      <c r="MP29" s="33">
        <v>5</v>
      </c>
      <c r="MQ29" s="48">
        <v>1.34</v>
      </c>
      <c r="MR29" s="33">
        <v>28</v>
      </c>
      <c r="MS29" s="48">
        <v>38.117444995216978</v>
      </c>
      <c r="MT29" s="33">
        <v>5</v>
      </c>
      <c r="MU29" s="48">
        <v>0</v>
      </c>
      <c r="MV29" s="52">
        <v>45</v>
      </c>
    </row>
    <row r="30" spans="1:360" s="28" customFormat="1" ht="11.15" customHeight="1" x14ac:dyDescent="0.2">
      <c r="A30" s="162"/>
      <c r="B30" s="53" t="s">
        <v>224</v>
      </c>
      <c r="C30" s="30">
        <v>90.823271674423339</v>
      </c>
      <c r="D30" s="31">
        <v>38</v>
      </c>
      <c r="E30" s="32">
        <v>1351.8906377720225</v>
      </c>
      <c r="F30" s="33">
        <v>36</v>
      </c>
      <c r="G30" s="34">
        <v>279.07514387231896</v>
      </c>
      <c r="H30" s="33">
        <v>37</v>
      </c>
      <c r="I30" s="35">
        <v>420658</v>
      </c>
      <c r="J30" s="33">
        <v>24</v>
      </c>
      <c r="K30" s="34">
        <v>224.62113348557193</v>
      </c>
      <c r="L30" s="33">
        <v>5</v>
      </c>
      <c r="M30" s="36">
        <v>78.264479966784307</v>
      </c>
      <c r="N30" s="33">
        <v>53</v>
      </c>
      <c r="O30" s="36">
        <v>128.71081586049408</v>
      </c>
      <c r="P30" s="33">
        <v>10</v>
      </c>
      <c r="Q30" s="37">
        <v>45.7</v>
      </c>
      <c r="R30" s="33">
        <v>2</v>
      </c>
      <c r="S30" s="30">
        <v>3.1</v>
      </c>
      <c r="T30" s="33">
        <v>23</v>
      </c>
      <c r="U30" s="34">
        <v>99.988432658338382</v>
      </c>
      <c r="V30" s="33">
        <v>21</v>
      </c>
      <c r="W30" s="30">
        <v>16.646925052417107</v>
      </c>
      <c r="X30" s="33">
        <v>17</v>
      </c>
      <c r="Y30" s="37">
        <v>81.556560884943764</v>
      </c>
      <c r="Z30" s="33">
        <v>14</v>
      </c>
      <c r="AA30" s="37">
        <v>23.035688414545806</v>
      </c>
      <c r="AB30" s="33">
        <v>54</v>
      </c>
      <c r="AC30" s="38">
        <v>26.609921760811623</v>
      </c>
      <c r="AD30" s="33">
        <v>40</v>
      </c>
      <c r="AE30" s="38">
        <v>2.4489795918367347</v>
      </c>
      <c r="AF30" s="33">
        <v>11</v>
      </c>
      <c r="AG30" s="38">
        <v>2.9137529137529135</v>
      </c>
      <c r="AH30" s="33">
        <v>25</v>
      </c>
      <c r="AI30" s="35">
        <v>23289</v>
      </c>
      <c r="AJ30" s="33">
        <v>16</v>
      </c>
      <c r="AK30" s="37">
        <v>60.215053763440864</v>
      </c>
      <c r="AL30" s="33">
        <v>30</v>
      </c>
      <c r="AM30" s="39">
        <v>160</v>
      </c>
      <c r="AN30" s="33">
        <v>39</v>
      </c>
      <c r="AO30" s="40">
        <v>2</v>
      </c>
      <c r="AP30" s="33">
        <v>40</v>
      </c>
      <c r="AQ30" s="34">
        <v>19.314938154138915</v>
      </c>
      <c r="AR30" s="33">
        <v>16</v>
      </c>
      <c r="AS30" s="41">
        <v>75.309156593024866</v>
      </c>
      <c r="AT30" s="33">
        <v>31</v>
      </c>
      <c r="AU30" s="34">
        <v>94.623655913978496</v>
      </c>
      <c r="AV30" s="33">
        <v>19</v>
      </c>
      <c r="AW30" s="34">
        <v>62.365591397849464</v>
      </c>
      <c r="AX30" s="33">
        <v>53</v>
      </c>
      <c r="AY30" s="34">
        <v>4.8814504881450489</v>
      </c>
      <c r="AZ30" s="33">
        <v>34</v>
      </c>
      <c r="BA30" s="42">
        <v>38.799047260875014</v>
      </c>
      <c r="BB30" s="33">
        <v>39</v>
      </c>
      <c r="BC30" s="42">
        <v>12.191299987463958</v>
      </c>
      <c r="BD30" s="33">
        <v>20</v>
      </c>
      <c r="BE30" s="42">
        <v>0.87752287827504072</v>
      </c>
      <c r="BF30" s="33">
        <v>49</v>
      </c>
      <c r="BG30" s="42">
        <v>96.44670050761421</v>
      </c>
      <c r="BH30" s="33">
        <v>36</v>
      </c>
      <c r="BI30" s="37">
        <v>97.1</v>
      </c>
      <c r="BJ30" s="33">
        <v>34</v>
      </c>
      <c r="BK30" s="37">
        <v>95.9</v>
      </c>
      <c r="BL30" s="33">
        <v>35</v>
      </c>
      <c r="BM30" s="43">
        <v>279</v>
      </c>
      <c r="BN30" s="33">
        <v>25</v>
      </c>
      <c r="BO30" s="37">
        <v>74.2</v>
      </c>
      <c r="BP30" s="33">
        <v>11</v>
      </c>
      <c r="BQ30" s="44">
        <v>9.7975481849431875E-2</v>
      </c>
      <c r="BR30" s="33">
        <v>6</v>
      </c>
      <c r="BS30" s="44">
        <v>0.17813723972623977</v>
      </c>
      <c r="BT30" s="33">
        <v>17</v>
      </c>
      <c r="BU30" s="34">
        <v>0.98254266629603426</v>
      </c>
      <c r="BV30" s="33">
        <v>5</v>
      </c>
      <c r="BW30" s="45">
        <v>88183.034366468608</v>
      </c>
      <c r="BX30" s="33">
        <v>8</v>
      </c>
      <c r="BY30" s="35">
        <v>183196.75313584201</v>
      </c>
      <c r="BZ30" s="33">
        <v>50</v>
      </c>
      <c r="CA30" s="35">
        <v>286318.52241570951</v>
      </c>
      <c r="CB30" s="33">
        <v>27</v>
      </c>
      <c r="CC30" s="34">
        <v>15.061856407322654</v>
      </c>
      <c r="CD30" s="33">
        <v>25</v>
      </c>
      <c r="CE30" s="34">
        <v>2.8514731121281462</v>
      </c>
      <c r="CF30" s="33">
        <v>41</v>
      </c>
      <c r="CG30" s="30">
        <v>8.6</v>
      </c>
      <c r="CH30" s="33">
        <v>6</v>
      </c>
      <c r="CI30" s="34">
        <v>4.6595090589332937</v>
      </c>
      <c r="CJ30" s="33">
        <v>18</v>
      </c>
      <c r="CK30" s="34">
        <v>265.58926413884404</v>
      </c>
      <c r="CL30" s="33">
        <v>42</v>
      </c>
      <c r="CM30" s="34">
        <v>1.3761101768852022</v>
      </c>
      <c r="CN30" s="33">
        <v>19</v>
      </c>
      <c r="CO30" s="34">
        <v>3.7430196811277496</v>
      </c>
      <c r="CP30" s="33">
        <v>59</v>
      </c>
      <c r="CQ30" s="40">
        <v>8653.6842105263149</v>
      </c>
      <c r="CR30" s="33">
        <v>5</v>
      </c>
      <c r="CS30" s="40">
        <v>1596.3106796116506</v>
      </c>
      <c r="CT30" s="33">
        <v>3</v>
      </c>
      <c r="CU30" s="34">
        <v>1.8245955479868627</v>
      </c>
      <c r="CV30" s="33">
        <v>40</v>
      </c>
      <c r="CW30" s="37">
        <v>523</v>
      </c>
      <c r="CX30" s="33">
        <v>42</v>
      </c>
      <c r="CY30" s="34">
        <v>0.26190128886479169</v>
      </c>
      <c r="CZ30" s="33">
        <v>58</v>
      </c>
      <c r="DA30" s="34">
        <v>29.62877731287773</v>
      </c>
      <c r="DB30" s="33">
        <v>34</v>
      </c>
      <c r="DC30" s="34">
        <v>304.84005471414065</v>
      </c>
      <c r="DD30" s="33">
        <v>24</v>
      </c>
      <c r="DE30" s="34">
        <v>3.8833113614408425</v>
      </c>
      <c r="DF30" s="33">
        <v>36</v>
      </c>
      <c r="DG30" s="42">
        <v>3.1380753138075312</v>
      </c>
      <c r="DH30" s="33">
        <v>5</v>
      </c>
      <c r="DI30" s="34">
        <v>27.777777777777775</v>
      </c>
      <c r="DJ30" s="33">
        <v>54</v>
      </c>
      <c r="DK30" s="34">
        <v>77.922077922077918</v>
      </c>
      <c r="DL30" s="33">
        <v>38</v>
      </c>
      <c r="DM30" s="34">
        <v>1</v>
      </c>
      <c r="DN30" s="33">
        <v>3</v>
      </c>
      <c r="DO30" s="34">
        <v>1</v>
      </c>
      <c r="DP30" s="33">
        <v>6</v>
      </c>
      <c r="DQ30" s="34" t="s">
        <v>199</v>
      </c>
      <c r="DR30" s="33" t="s">
        <v>199</v>
      </c>
      <c r="DS30" s="46">
        <v>100</v>
      </c>
      <c r="DT30" s="33">
        <v>1</v>
      </c>
      <c r="DU30" s="42">
        <v>1.129305477131564</v>
      </c>
      <c r="DV30" s="33">
        <v>51</v>
      </c>
      <c r="DW30" s="32">
        <v>2.4939569504661785</v>
      </c>
      <c r="DX30" s="33">
        <v>30</v>
      </c>
      <c r="DY30" s="37">
        <v>2328</v>
      </c>
      <c r="DZ30" s="33">
        <v>36</v>
      </c>
      <c r="EA30" s="37">
        <v>7</v>
      </c>
      <c r="EB30" s="33">
        <v>17</v>
      </c>
      <c r="EC30" s="37">
        <v>2</v>
      </c>
      <c r="ED30" s="33">
        <v>15</v>
      </c>
      <c r="EE30" s="37">
        <v>125.1</v>
      </c>
      <c r="EF30" s="33">
        <v>11</v>
      </c>
      <c r="EG30" s="37">
        <v>113.2</v>
      </c>
      <c r="EH30" s="33">
        <v>19</v>
      </c>
      <c r="EI30" s="37">
        <v>69.400000000000006</v>
      </c>
      <c r="EJ30" s="33">
        <v>30</v>
      </c>
      <c r="EK30" s="37">
        <v>0</v>
      </c>
      <c r="EL30" s="33">
        <v>25</v>
      </c>
      <c r="EM30" s="34">
        <v>18.604651162790699</v>
      </c>
      <c r="EN30" s="33">
        <v>55</v>
      </c>
      <c r="EO30" s="34">
        <v>0.9963037680648863</v>
      </c>
      <c r="EP30" s="33">
        <v>28</v>
      </c>
      <c r="EQ30" s="34">
        <v>15.269318522718203</v>
      </c>
      <c r="ER30" s="33">
        <v>42</v>
      </c>
      <c r="ES30" s="34">
        <v>8.9804950143528295</v>
      </c>
      <c r="ET30" s="33">
        <v>22</v>
      </c>
      <c r="EU30" s="34">
        <v>988.42691341239538</v>
      </c>
      <c r="EV30" s="33">
        <v>21</v>
      </c>
      <c r="EW30" s="37">
        <v>49.1</v>
      </c>
      <c r="EX30" s="33">
        <v>49</v>
      </c>
      <c r="EY30" s="34">
        <v>4.7547358831737503</v>
      </c>
      <c r="EZ30" s="33">
        <v>32</v>
      </c>
      <c r="FA30" s="42">
        <v>1805.4565520733854</v>
      </c>
      <c r="FB30" s="33">
        <v>5</v>
      </c>
      <c r="FC30" s="42">
        <v>549.61840464794977</v>
      </c>
      <c r="FD30" s="33">
        <v>29</v>
      </c>
      <c r="FE30" s="34">
        <v>3.1620553359683794</v>
      </c>
      <c r="FF30" s="33">
        <v>10</v>
      </c>
      <c r="FG30" s="34">
        <v>10.276679841897232</v>
      </c>
      <c r="FH30" s="33">
        <v>15</v>
      </c>
      <c r="FI30" s="34">
        <v>1.1008881415081617</v>
      </c>
      <c r="FJ30" s="33">
        <v>49</v>
      </c>
      <c r="FK30" s="44">
        <v>9.9297358143682415E-2</v>
      </c>
      <c r="FL30" s="33">
        <v>14</v>
      </c>
      <c r="FM30" s="34">
        <v>0.27522203537704043</v>
      </c>
      <c r="FN30" s="33">
        <v>56</v>
      </c>
      <c r="FO30" s="44">
        <v>0.10430915140789832</v>
      </c>
      <c r="FP30" s="33">
        <v>46</v>
      </c>
      <c r="FQ30" s="34">
        <v>0.55044407075408086</v>
      </c>
      <c r="FR30" s="33">
        <v>10</v>
      </c>
      <c r="FS30" s="44">
        <v>0.11819135087231625</v>
      </c>
      <c r="FT30" s="33">
        <v>19</v>
      </c>
      <c r="FU30" s="34">
        <v>1.926554247639283</v>
      </c>
      <c r="FV30" s="33">
        <v>6</v>
      </c>
      <c r="FW30" s="34">
        <v>22.493896951365514</v>
      </c>
      <c r="FX30" s="33">
        <v>6</v>
      </c>
      <c r="FY30" s="37">
        <v>63.8</v>
      </c>
      <c r="FZ30" s="33">
        <v>8</v>
      </c>
      <c r="GA30" s="38">
        <v>2.4822695035460995</v>
      </c>
      <c r="GB30" s="33">
        <v>59</v>
      </c>
      <c r="GC30" s="38">
        <v>92.987471110570482</v>
      </c>
      <c r="GD30" s="33">
        <v>2</v>
      </c>
      <c r="GE30" s="47">
        <v>41.008083271179025</v>
      </c>
      <c r="GF30" s="33">
        <v>43</v>
      </c>
      <c r="GG30" s="34">
        <v>294.83986205871588</v>
      </c>
      <c r="GH30" s="33">
        <v>34</v>
      </c>
      <c r="GI30" s="48">
        <v>236.08821416677904</v>
      </c>
      <c r="GJ30" s="33">
        <v>27</v>
      </c>
      <c r="GK30" s="48">
        <v>27.4</v>
      </c>
      <c r="GL30" s="33">
        <v>5</v>
      </c>
      <c r="GM30" s="48">
        <v>715.81858253186851</v>
      </c>
      <c r="GN30" s="33">
        <v>15</v>
      </c>
      <c r="GO30" s="48">
        <v>87.5</v>
      </c>
      <c r="GP30" s="33">
        <v>56</v>
      </c>
      <c r="GQ30" s="48">
        <v>86.111111111111114</v>
      </c>
      <c r="GR30" s="33">
        <v>55</v>
      </c>
      <c r="GS30" s="48">
        <v>99.83</v>
      </c>
      <c r="GT30" s="33">
        <v>29</v>
      </c>
      <c r="GU30" s="48">
        <v>85.5</v>
      </c>
      <c r="GV30" s="33">
        <v>57</v>
      </c>
      <c r="GW30" s="48">
        <v>94.7</v>
      </c>
      <c r="GX30" s="33">
        <v>22</v>
      </c>
      <c r="GY30" s="48">
        <v>34.6</v>
      </c>
      <c r="GZ30" s="33">
        <v>45</v>
      </c>
      <c r="HA30" s="48">
        <v>4.6466366622065447</v>
      </c>
      <c r="HB30" s="33">
        <v>31</v>
      </c>
      <c r="HC30" s="48">
        <v>3.2647058823529411</v>
      </c>
      <c r="HD30" s="33">
        <v>30</v>
      </c>
      <c r="HE30" s="48">
        <v>3.5275513927746016</v>
      </c>
      <c r="HF30" s="33">
        <v>15</v>
      </c>
      <c r="HG30" s="48">
        <v>63.603209336250913</v>
      </c>
      <c r="HH30" s="33">
        <v>29</v>
      </c>
      <c r="HI30" s="48">
        <v>49.019796721004667</v>
      </c>
      <c r="HJ30" s="33">
        <v>12</v>
      </c>
      <c r="HK30" s="48">
        <v>1.46</v>
      </c>
      <c r="HL30" s="33">
        <v>15</v>
      </c>
      <c r="HM30" s="48">
        <v>32.700000000000003</v>
      </c>
      <c r="HN30" s="33">
        <v>13</v>
      </c>
      <c r="HO30" s="48">
        <v>63.952240000000003</v>
      </c>
      <c r="HP30" s="33">
        <v>11</v>
      </c>
      <c r="HQ30" s="48">
        <v>3.1391016300538985</v>
      </c>
      <c r="HR30" s="33">
        <v>6</v>
      </c>
      <c r="HS30" s="48">
        <v>3.1958727703574858</v>
      </c>
      <c r="HT30" s="33">
        <v>7</v>
      </c>
      <c r="HU30" s="48">
        <v>1.1777108682429549</v>
      </c>
      <c r="HV30" s="33">
        <v>20</v>
      </c>
      <c r="HW30" s="48">
        <v>2.8815747103976133</v>
      </c>
      <c r="HX30" s="33">
        <v>18</v>
      </c>
      <c r="HY30" s="48">
        <v>6.6190899508178216</v>
      </c>
      <c r="HZ30" s="33">
        <v>30</v>
      </c>
      <c r="IA30" s="48">
        <v>959.61071428571427</v>
      </c>
      <c r="IB30" s="33">
        <v>38</v>
      </c>
      <c r="IC30" s="48">
        <v>1283.3729111111113</v>
      </c>
      <c r="ID30" s="33">
        <v>30</v>
      </c>
      <c r="IE30" s="48" t="s">
        <v>199</v>
      </c>
      <c r="IF30" s="33" t="s">
        <v>199</v>
      </c>
      <c r="IG30" s="48" t="s">
        <v>199</v>
      </c>
      <c r="IH30" s="33" t="s">
        <v>199</v>
      </c>
      <c r="II30" s="48" t="s">
        <v>199</v>
      </c>
      <c r="IJ30" s="33" t="s">
        <v>199</v>
      </c>
      <c r="IK30" s="48">
        <v>14</v>
      </c>
      <c r="IL30" s="33">
        <v>46</v>
      </c>
      <c r="IM30" s="48">
        <v>38.618460916986471</v>
      </c>
      <c r="IN30" s="33">
        <v>47</v>
      </c>
      <c r="IO30" s="48">
        <v>305</v>
      </c>
      <c r="IP30" s="33">
        <v>17</v>
      </c>
      <c r="IQ30" s="48">
        <v>25.441249728218239</v>
      </c>
      <c r="IR30" s="33">
        <v>10</v>
      </c>
      <c r="IS30" s="48">
        <v>16.298648935028336</v>
      </c>
      <c r="IT30" s="33">
        <v>24</v>
      </c>
      <c r="IU30" s="48">
        <v>100</v>
      </c>
      <c r="IV30" s="33">
        <v>1</v>
      </c>
      <c r="IW30" s="48">
        <v>100</v>
      </c>
      <c r="IX30" s="33">
        <v>1</v>
      </c>
      <c r="IY30" s="48">
        <v>4909.8375451263537</v>
      </c>
      <c r="IZ30" s="33">
        <v>39</v>
      </c>
      <c r="JA30" s="48">
        <v>6.6362405816892469</v>
      </c>
      <c r="JB30" s="33">
        <v>50</v>
      </c>
      <c r="JC30" s="48">
        <v>8</v>
      </c>
      <c r="JD30" s="33">
        <v>43</v>
      </c>
      <c r="JE30" s="48">
        <v>521.37681159420288</v>
      </c>
      <c r="JF30" s="33">
        <v>4</v>
      </c>
      <c r="JG30" s="48">
        <v>3.5966128688017684E-2</v>
      </c>
      <c r="JH30" s="33">
        <v>28</v>
      </c>
      <c r="JI30" s="48">
        <v>51.366120218579233</v>
      </c>
      <c r="JJ30" s="33">
        <v>28</v>
      </c>
      <c r="JK30" s="48">
        <v>399.99394511522166</v>
      </c>
      <c r="JL30" s="33">
        <v>45</v>
      </c>
      <c r="JM30" s="48">
        <v>1.4427441917041723</v>
      </c>
      <c r="JN30" s="33">
        <v>52</v>
      </c>
      <c r="JO30" s="48">
        <v>2812.2413784718083</v>
      </c>
      <c r="JP30" s="33">
        <v>18</v>
      </c>
      <c r="JQ30" s="48">
        <v>19400</v>
      </c>
      <c r="JR30" s="33">
        <v>4</v>
      </c>
      <c r="JS30" s="48">
        <v>8800</v>
      </c>
      <c r="JT30" s="33">
        <v>28</v>
      </c>
      <c r="JU30" s="48">
        <v>2.4650612714270315</v>
      </c>
      <c r="JV30" s="33">
        <v>47</v>
      </c>
      <c r="JW30" s="48">
        <v>47.308700971126719</v>
      </c>
      <c r="JX30" s="33">
        <v>58</v>
      </c>
      <c r="JY30" s="48">
        <v>83.054767866918937</v>
      </c>
      <c r="JZ30" s="33">
        <v>52</v>
      </c>
      <c r="KA30" s="48">
        <v>7.7030862718699353</v>
      </c>
      <c r="KB30" s="33">
        <v>59</v>
      </c>
      <c r="KC30" s="48">
        <v>61.349410544909958</v>
      </c>
      <c r="KD30" s="33">
        <v>51</v>
      </c>
      <c r="KE30" s="48">
        <v>38</v>
      </c>
      <c r="KF30" s="33">
        <v>41</v>
      </c>
      <c r="KG30" s="48">
        <v>1191106870</v>
      </c>
      <c r="KH30" s="33">
        <v>17</v>
      </c>
      <c r="KI30" s="48">
        <v>891522684.32000005</v>
      </c>
      <c r="KJ30" s="33">
        <v>38</v>
      </c>
      <c r="KK30" s="49">
        <v>51.664680480978028</v>
      </c>
      <c r="KL30" s="33">
        <v>18</v>
      </c>
      <c r="KM30" s="50">
        <v>43000</v>
      </c>
      <c r="KN30" s="33">
        <v>50</v>
      </c>
      <c r="KO30" s="48">
        <v>96</v>
      </c>
      <c r="KP30" s="33">
        <v>1</v>
      </c>
      <c r="KQ30" s="51">
        <v>-1.2577647016730746</v>
      </c>
      <c r="KR30" s="33">
        <v>46</v>
      </c>
      <c r="KS30" s="48">
        <v>1.0257323747183174</v>
      </c>
      <c r="KT30" s="33">
        <v>21</v>
      </c>
      <c r="KU30" s="48">
        <v>0.71</v>
      </c>
      <c r="KV30" s="33">
        <v>41</v>
      </c>
      <c r="KW30" s="48">
        <v>91.8</v>
      </c>
      <c r="KX30" s="33">
        <v>21</v>
      </c>
      <c r="KY30" s="51">
        <v>5.2</v>
      </c>
      <c r="KZ30" s="33">
        <v>31</v>
      </c>
      <c r="LA30" s="48">
        <v>4.0999999999999996</v>
      </c>
      <c r="LB30" s="33">
        <v>32</v>
      </c>
      <c r="LC30" s="48">
        <v>364.75444414781623</v>
      </c>
      <c r="LD30" s="33">
        <v>30</v>
      </c>
      <c r="LE30" s="48">
        <v>48.8</v>
      </c>
      <c r="LF30" s="33">
        <v>24</v>
      </c>
      <c r="LG30" s="48">
        <v>48.6</v>
      </c>
      <c r="LH30" s="33">
        <v>13</v>
      </c>
      <c r="LI30" s="48" t="s">
        <v>199</v>
      </c>
      <c r="LJ30" s="33" t="s">
        <v>199</v>
      </c>
      <c r="LK30" s="48" t="s">
        <v>199</v>
      </c>
      <c r="LL30" s="33" t="s">
        <v>199</v>
      </c>
      <c r="LM30" s="48">
        <v>20.6</v>
      </c>
      <c r="LN30" s="33">
        <v>11</v>
      </c>
      <c r="LO30" s="48">
        <v>7.7915358215240138</v>
      </c>
      <c r="LP30" s="33">
        <v>37</v>
      </c>
      <c r="LQ30" s="48">
        <v>38.5</v>
      </c>
      <c r="LR30" s="33">
        <v>5</v>
      </c>
      <c r="LS30" s="48">
        <v>11.974842767295597</v>
      </c>
      <c r="LT30" s="33">
        <v>61</v>
      </c>
      <c r="LU30" s="48">
        <v>77.33092333182708</v>
      </c>
      <c r="LV30" s="33">
        <v>9</v>
      </c>
      <c r="LW30" s="48">
        <v>87.543014452856156</v>
      </c>
      <c r="LX30" s="33">
        <v>14</v>
      </c>
      <c r="LY30" s="48">
        <v>77.901758641600978</v>
      </c>
      <c r="LZ30" s="33">
        <v>29</v>
      </c>
      <c r="MA30" s="48">
        <v>79.802541749816186</v>
      </c>
      <c r="MB30" s="33">
        <v>21</v>
      </c>
      <c r="MC30" s="48">
        <v>84.0574751967157</v>
      </c>
      <c r="MD30" s="33">
        <v>9</v>
      </c>
      <c r="ME30" s="48">
        <v>85.772328230428784</v>
      </c>
      <c r="MF30" s="33">
        <v>9</v>
      </c>
      <c r="MG30" s="48">
        <v>83.963703525254957</v>
      </c>
      <c r="MH30" s="33">
        <v>4</v>
      </c>
      <c r="MI30" s="48">
        <v>79.957301451750638</v>
      </c>
      <c r="MJ30" s="33">
        <v>6</v>
      </c>
      <c r="MK30" s="48">
        <v>66.501240694789075</v>
      </c>
      <c r="ML30" s="33">
        <v>3</v>
      </c>
      <c r="MM30" s="48">
        <v>45.384678276510506</v>
      </c>
      <c r="MN30" s="33">
        <v>6</v>
      </c>
      <c r="MO30" s="48">
        <v>18.426412481160128</v>
      </c>
      <c r="MP30" s="33">
        <v>2</v>
      </c>
      <c r="MQ30" s="48">
        <v>1.41</v>
      </c>
      <c r="MR30" s="33">
        <v>14</v>
      </c>
      <c r="MS30" s="48">
        <v>12.12077843800486</v>
      </c>
      <c r="MT30" s="33">
        <v>42</v>
      </c>
      <c r="MU30" s="48" t="s">
        <v>199</v>
      </c>
      <c r="MV30" s="52" t="s">
        <v>199</v>
      </c>
    </row>
    <row r="31" spans="1:360" s="28" customFormat="1" ht="11.15" customHeight="1" x14ac:dyDescent="0.2">
      <c r="A31" s="162"/>
      <c r="B31" s="53" t="s">
        <v>225</v>
      </c>
      <c r="C31" s="30">
        <v>108.35206743423159</v>
      </c>
      <c r="D31" s="31">
        <v>17</v>
      </c>
      <c r="E31" s="32">
        <v>1567.2657313124678</v>
      </c>
      <c r="F31" s="33">
        <v>29</v>
      </c>
      <c r="G31" s="34">
        <v>563.94265018918952</v>
      </c>
      <c r="H31" s="33">
        <v>2</v>
      </c>
      <c r="I31" s="35">
        <v>430752</v>
      </c>
      <c r="J31" s="33">
        <v>32</v>
      </c>
      <c r="K31" s="34">
        <v>211.4522249051397</v>
      </c>
      <c r="L31" s="33">
        <v>1</v>
      </c>
      <c r="M31" s="36">
        <v>86.926526388409798</v>
      </c>
      <c r="N31" s="33">
        <v>60</v>
      </c>
      <c r="O31" s="36">
        <v>166.60917557778546</v>
      </c>
      <c r="P31" s="33">
        <v>56</v>
      </c>
      <c r="Q31" s="37">
        <v>42.4</v>
      </c>
      <c r="R31" s="33">
        <v>12</v>
      </c>
      <c r="S31" s="30">
        <v>3</v>
      </c>
      <c r="T31" s="33">
        <v>21</v>
      </c>
      <c r="U31" s="34">
        <v>57.626411608712544</v>
      </c>
      <c r="V31" s="33">
        <v>46</v>
      </c>
      <c r="W31" s="30">
        <v>21.632251720747313</v>
      </c>
      <c r="X31" s="33">
        <v>8</v>
      </c>
      <c r="Y31" s="37">
        <v>81.187986055242675</v>
      </c>
      <c r="Z31" s="33">
        <v>16</v>
      </c>
      <c r="AA31" s="37">
        <v>21.018452522372694</v>
      </c>
      <c r="AB31" s="33">
        <v>43</v>
      </c>
      <c r="AC31" s="38">
        <v>21.32748654574447</v>
      </c>
      <c r="AD31" s="33">
        <v>24</v>
      </c>
      <c r="AE31" s="38">
        <v>0</v>
      </c>
      <c r="AF31" s="33">
        <v>40</v>
      </c>
      <c r="AG31" s="38">
        <v>1.9581363943281564</v>
      </c>
      <c r="AH31" s="33">
        <v>43</v>
      </c>
      <c r="AI31" s="35">
        <v>20602</v>
      </c>
      <c r="AJ31" s="33">
        <v>37</v>
      </c>
      <c r="AK31" s="37">
        <v>75.757575757575751</v>
      </c>
      <c r="AL31" s="33">
        <v>13</v>
      </c>
      <c r="AM31" s="39">
        <v>219</v>
      </c>
      <c r="AN31" s="33">
        <v>34</v>
      </c>
      <c r="AO31" s="40">
        <v>15</v>
      </c>
      <c r="AP31" s="33">
        <v>51</v>
      </c>
      <c r="AQ31" s="34">
        <v>13.761308281141266</v>
      </c>
      <c r="AR31" s="33">
        <v>53</v>
      </c>
      <c r="AS31" s="41">
        <v>69.911867185898743</v>
      </c>
      <c r="AT31" s="33">
        <v>50</v>
      </c>
      <c r="AU31" s="34">
        <v>89.393939393939391</v>
      </c>
      <c r="AV31" s="33">
        <v>44</v>
      </c>
      <c r="AW31" s="34">
        <v>103.03030303030303</v>
      </c>
      <c r="AX31" s="33">
        <v>3</v>
      </c>
      <c r="AY31" s="34">
        <v>3.4584125886218224</v>
      </c>
      <c r="AZ31" s="33">
        <v>46</v>
      </c>
      <c r="BA31" s="42">
        <v>144.63725309211742</v>
      </c>
      <c r="BB31" s="33">
        <v>1</v>
      </c>
      <c r="BC31" s="42">
        <v>8.5840871330995014</v>
      </c>
      <c r="BD31" s="33">
        <v>36</v>
      </c>
      <c r="BE31" s="42">
        <v>2.5383053350563043</v>
      </c>
      <c r="BF31" s="33">
        <v>19</v>
      </c>
      <c r="BG31" s="42">
        <v>85.970974429854877</v>
      </c>
      <c r="BH31" s="33">
        <v>53</v>
      </c>
      <c r="BI31" s="37">
        <v>96.9</v>
      </c>
      <c r="BJ31" s="33">
        <v>38</v>
      </c>
      <c r="BK31" s="37">
        <v>94.9</v>
      </c>
      <c r="BL31" s="33">
        <v>42</v>
      </c>
      <c r="BM31" s="43">
        <v>37</v>
      </c>
      <c r="BN31" s="33">
        <v>4</v>
      </c>
      <c r="BO31" s="37">
        <v>71.599999999999994</v>
      </c>
      <c r="BP31" s="33">
        <v>17</v>
      </c>
      <c r="BQ31" s="44">
        <v>1.4898244986740576E-2</v>
      </c>
      <c r="BR31" s="33">
        <v>47</v>
      </c>
      <c r="BS31" s="44">
        <v>0.17877893984088691</v>
      </c>
      <c r="BT31" s="33">
        <v>16</v>
      </c>
      <c r="BU31" s="34">
        <v>0.19196232419450476</v>
      </c>
      <c r="BV31" s="33">
        <v>53</v>
      </c>
      <c r="BW31" s="45">
        <v>97422.666666666672</v>
      </c>
      <c r="BX31" s="33">
        <v>23</v>
      </c>
      <c r="BY31" s="35">
        <v>139111.43827859568</v>
      </c>
      <c r="BZ31" s="33">
        <v>10</v>
      </c>
      <c r="CA31" s="35">
        <v>290815.88338192418</v>
      </c>
      <c r="CB31" s="33">
        <v>41</v>
      </c>
      <c r="CC31" s="34">
        <v>11.41024684913118</v>
      </c>
      <c r="CD31" s="33">
        <v>51</v>
      </c>
      <c r="CE31" s="34">
        <v>2.356626146617943</v>
      </c>
      <c r="CF31" s="33">
        <v>46</v>
      </c>
      <c r="CG31" s="30">
        <v>7.6</v>
      </c>
      <c r="CH31" s="33">
        <v>5</v>
      </c>
      <c r="CI31" s="34">
        <v>5.5498440839344596</v>
      </c>
      <c r="CJ31" s="33">
        <v>37</v>
      </c>
      <c r="CK31" s="34">
        <v>307.99288459651649</v>
      </c>
      <c r="CL31" s="33">
        <v>49</v>
      </c>
      <c r="CM31" s="34">
        <v>0.42658294265445507</v>
      </c>
      <c r="CN31" s="33">
        <v>2</v>
      </c>
      <c r="CO31" s="34">
        <v>2.3462061845995028</v>
      </c>
      <c r="CP31" s="33">
        <v>23</v>
      </c>
      <c r="CQ31" s="40">
        <v>12151.777777777777</v>
      </c>
      <c r="CR31" s="33">
        <v>16</v>
      </c>
      <c r="CS31" s="40">
        <v>2278.4583333333335</v>
      </c>
      <c r="CT31" s="33">
        <v>19</v>
      </c>
      <c r="CU31" s="34">
        <v>0</v>
      </c>
      <c r="CV31" s="33">
        <v>1</v>
      </c>
      <c r="CW31" s="37">
        <v>594.5</v>
      </c>
      <c r="CX31" s="33">
        <v>53</v>
      </c>
      <c r="CY31" s="34">
        <v>2.7780232999603278</v>
      </c>
      <c r="CZ31" s="33">
        <v>5</v>
      </c>
      <c r="DA31" s="34">
        <v>54.212778834514957</v>
      </c>
      <c r="DB31" s="33">
        <v>8</v>
      </c>
      <c r="DC31" s="34">
        <v>570.94244969520651</v>
      </c>
      <c r="DD31" s="33">
        <v>1</v>
      </c>
      <c r="DE31" s="34">
        <v>6.5124370256930906</v>
      </c>
      <c r="DF31" s="33">
        <v>9</v>
      </c>
      <c r="DG31" s="42">
        <v>0.4323015735777278</v>
      </c>
      <c r="DH31" s="33">
        <v>49</v>
      </c>
      <c r="DI31" s="34">
        <v>34.929967145080404</v>
      </c>
      <c r="DJ31" s="33">
        <v>59</v>
      </c>
      <c r="DK31" s="34">
        <v>65.202108963093139</v>
      </c>
      <c r="DL31" s="33">
        <v>21</v>
      </c>
      <c r="DM31" s="34">
        <v>0</v>
      </c>
      <c r="DN31" s="33">
        <v>55</v>
      </c>
      <c r="DO31" s="34">
        <v>0</v>
      </c>
      <c r="DP31" s="33">
        <v>51</v>
      </c>
      <c r="DQ31" s="34">
        <v>86.274509803921575</v>
      </c>
      <c r="DR31" s="33">
        <v>35</v>
      </c>
      <c r="DS31" s="46">
        <v>100</v>
      </c>
      <c r="DT31" s="33">
        <v>1</v>
      </c>
      <c r="DU31" s="42">
        <v>1.40597539543058</v>
      </c>
      <c r="DV31" s="33">
        <v>44</v>
      </c>
      <c r="DW31" s="32">
        <v>2.7816411682892905</v>
      </c>
      <c r="DX31" s="33">
        <v>34</v>
      </c>
      <c r="DY31" s="37">
        <v>1544</v>
      </c>
      <c r="DZ31" s="33">
        <v>41</v>
      </c>
      <c r="EA31" s="37">
        <v>67.180000000000007</v>
      </c>
      <c r="EB31" s="33">
        <v>1</v>
      </c>
      <c r="EC31" s="37">
        <v>22.72</v>
      </c>
      <c r="ED31" s="33">
        <v>1</v>
      </c>
      <c r="EE31" s="37">
        <v>125.14</v>
      </c>
      <c r="EF31" s="33">
        <v>10</v>
      </c>
      <c r="EG31" s="37">
        <v>105.54</v>
      </c>
      <c r="EH31" s="33">
        <v>40</v>
      </c>
      <c r="EI31" s="37">
        <v>79.599999999999994</v>
      </c>
      <c r="EJ31" s="33">
        <v>15</v>
      </c>
      <c r="EK31" s="37">
        <v>1.8</v>
      </c>
      <c r="EL31" s="33">
        <v>18</v>
      </c>
      <c r="EM31" s="34">
        <v>14.285714285714285</v>
      </c>
      <c r="EN31" s="33">
        <v>59</v>
      </c>
      <c r="EO31" s="34">
        <v>2.2054338135235327</v>
      </c>
      <c r="EP31" s="33">
        <v>7</v>
      </c>
      <c r="EQ31" s="34">
        <v>30.321515563878663</v>
      </c>
      <c r="ER31" s="33">
        <v>17</v>
      </c>
      <c r="ES31" s="34">
        <v>16.210151820869292</v>
      </c>
      <c r="ET31" s="33">
        <v>7</v>
      </c>
      <c r="EU31" s="34">
        <v>858.90342588761246</v>
      </c>
      <c r="EV31" s="33">
        <v>27</v>
      </c>
      <c r="EW31" s="37">
        <v>78.790000000000006</v>
      </c>
      <c r="EX31" s="33">
        <v>13</v>
      </c>
      <c r="EY31" s="34">
        <v>92.896114255975363</v>
      </c>
      <c r="EZ31" s="33">
        <v>3</v>
      </c>
      <c r="FA31" s="42">
        <v>866.60324800252545</v>
      </c>
      <c r="FB31" s="33">
        <v>18</v>
      </c>
      <c r="FC31" s="42">
        <v>1672.6317181481181</v>
      </c>
      <c r="FD31" s="33">
        <v>4</v>
      </c>
      <c r="FE31" s="34">
        <v>2.4604569420035149</v>
      </c>
      <c r="FF31" s="33">
        <v>15</v>
      </c>
      <c r="FG31" s="34" t="s">
        <v>199</v>
      </c>
      <c r="FH31" s="33" t="s">
        <v>199</v>
      </c>
      <c r="FI31" s="34">
        <v>10.664573566361376</v>
      </c>
      <c r="FJ31" s="33">
        <v>2</v>
      </c>
      <c r="FK31" s="44">
        <v>0.18432094394273549</v>
      </c>
      <c r="FL31" s="33">
        <v>3</v>
      </c>
      <c r="FM31" s="34">
        <v>0.85316588530891013</v>
      </c>
      <c r="FN31" s="33">
        <v>37</v>
      </c>
      <c r="FO31" s="44">
        <v>0.23571267079314567</v>
      </c>
      <c r="FP31" s="33">
        <v>25</v>
      </c>
      <c r="FQ31" s="34" t="s">
        <v>199</v>
      </c>
      <c r="FR31" s="33" t="s">
        <v>199</v>
      </c>
      <c r="FS31" s="80" t="s">
        <v>199</v>
      </c>
      <c r="FT31" s="33" t="s">
        <v>199</v>
      </c>
      <c r="FU31" s="34">
        <v>2.132914713272275</v>
      </c>
      <c r="FV31" s="33">
        <v>4</v>
      </c>
      <c r="FW31" s="34">
        <v>13.47148932902769</v>
      </c>
      <c r="FX31" s="33">
        <v>15</v>
      </c>
      <c r="FY31" s="37">
        <v>49.5</v>
      </c>
      <c r="FZ31" s="33">
        <v>25</v>
      </c>
      <c r="GA31" s="38">
        <v>8.8145896656534948</v>
      </c>
      <c r="GB31" s="33">
        <v>21</v>
      </c>
      <c r="GC31" s="38">
        <v>99.939652177093421</v>
      </c>
      <c r="GD31" s="33">
        <v>1</v>
      </c>
      <c r="GE31" s="47">
        <v>26.021559501921754</v>
      </c>
      <c r="GF31" s="33">
        <v>25</v>
      </c>
      <c r="GG31" s="34">
        <v>338.54475494942858</v>
      </c>
      <c r="GH31" s="33">
        <v>59</v>
      </c>
      <c r="GI31" s="48">
        <v>307.48525089475771</v>
      </c>
      <c r="GJ31" s="33">
        <v>58</v>
      </c>
      <c r="GK31" s="48">
        <v>19.3</v>
      </c>
      <c r="GL31" s="33">
        <v>21</v>
      </c>
      <c r="GM31" s="48">
        <v>907.17245456935484</v>
      </c>
      <c r="GN31" s="33">
        <v>52</v>
      </c>
      <c r="GO31" s="48">
        <v>100</v>
      </c>
      <c r="GP31" s="33">
        <v>1</v>
      </c>
      <c r="GQ31" s="48">
        <v>100</v>
      </c>
      <c r="GR31" s="33">
        <v>1</v>
      </c>
      <c r="GS31" s="48">
        <v>99.8</v>
      </c>
      <c r="GT31" s="33">
        <v>30</v>
      </c>
      <c r="GU31" s="48">
        <v>86.4</v>
      </c>
      <c r="GV31" s="33">
        <v>54</v>
      </c>
      <c r="GW31" s="48">
        <v>97.3</v>
      </c>
      <c r="GX31" s="33">
        <v>17</v>
      </c>
      <c r="GY31" s="48">
        <v>19.7</v>
      </c>
      <c r="GZ31" s="33">
        <v>58</v>
      </c>
      <c r="HA31" s="48">
        <v>4.864400270650842</v>
      </c>
      <c r="HB31" s="33">
        <v>27</v>
      </c>
      <c r="HC31" s="48">
        <v>1.5467625899280575</v>
      </c>
      <c r="HD31" s="33">
        <v>14</v>
      </c>
      <c r="HE31" s="48">
        <v>9.5093539125505195</v>
      </c>
      <c r="HF31" s="33">
        <v>4</v>
      </c>
      <c r="HG31" s="48">
        <v>58.171994161825694</v>
      </c>
      <c r="HH31" s="33">
        <v>44</v>
      </c>
      <c r="HI31" s="48">
        <v>53.118108019332738</v>
      </c>
      <c r="HJ31" s="33">
        <v>5</v>
      </c>
      <c r="HK31" s="48">
        <v>1.45</v>
      </c>
      <c r="HL31" s="33">
        <v>17</v>
      </c>
      <c r="HM31" s="48">
        <v>31.6</v>
      </c>
      <c r="HN31" s="33">
        <v>16</v>
      </c>
      <c r="HO31" s="48">
        <v>64.665779999999998</v>
      </c>
      <c r="HP31" s="33">
        <v>7</v>
      </c>
      <c r="HQ31" s="48">
        <v>3.2765695218913917</v>
      </c>
      <c r="HR31" s="33">
        <v>7</v>
      </c>
      <c r="HS31" s="48">
        <v>3.145289884438681</v>
      </c>
      <c r="HT31" s="33">
        <v>9</v>
      </c>
      <c r="HU31" s="48">
        <v>1.1790368610320747</v>
      </c>
      <c r="HV31" s="33">
        <v>19</v>
      </c>
      <c r="HW31" s="48">
        <v>3.7581957247857485</v>
      </c>
      <c r="HX31" s="33">
        <v>5</v>
      </c>
      <c r="HY31" s="48">
        <v>7.7552778974579919</v>
      </c>
      <c r="HZ31" s="33">
        <v>7</v>
      </c>
      <c r="IA31" s="48" t="s">
        <v>199</v>
      </c>
      <c r="IB31" s="33" t="s">
        <v>199</v>
      </c>
      <c r="IC31" s="48">
        <v>1638.122902208202</v>
      </c>
      <c r="ID31" s="33">
        <v>21</v>
      </c>
      <c r="IE31" s="48" t="s">
        <v>199</v>
      </c>
      <c r="IF31" s="33" t="s">
        <v>199</v>
      </c>
      <c r="IG31" s="48" t="s">
        <v>199</v>
      </c>
      <c r="IH31" s="33" t="s">
        <v>199</v>
      </c>
      <c r="II31" s="48">
        <v>78.894026974951842</v>
      </c>
      <c r="IJ31" s="33">
        <v>6</v>
      </c>
      <c r="IK31" s="48">
        <v>57.5</v>
      </c>
      <c r="IL31" s="33">
        <v>8</v>
      </c>
      <c r="IM31" s="48">
        <v>49.054163298302342</v>
      </c>
      <c r="IN31" s="33">
        <v>35</v>
      </c>
      <c r="IO31" s="48">
        <v>553</v>
      </c>
      <c r="IP31" s="33">
        <v>6</v>
      </c>
      <c r="IQ31" s="48">
        <v>19.509037159640133</v>
      </c>
      <c r="IR31" s="33">
        <v>24</v>
      </c>
      <c r="IS31" s="48">
        <v>27.907056108454448</v>
      </c>
      <c r="IT31" s="33">
        <v>4</v>
      </c>
      <c r="IU31" s="48">
        <v>100</v>
      </c>
      <c r="IV31" s="33">
        <v>1</v>
      </c>
      <c r="IW31" s="48">
        <v>100</v>
      </c>
      <c r="IX31" s="33">
        <v>1</v>
      </c>
      <c r="IY31" s="48">
        <v>4576.4200184218607</v>
      </c>
      <c r="IZ31" s="33">
        <v>47</v>
      </c>
      <c r="JA31" s="48">
        <v>3.3286661829182296</v>
      </c>
      <c r="JB31" s="33">
        <v>61</v>
      </c>
      <c r="JC31" s="48">
        <v>14.67</v>
      </c>
      <c r="JD31" s="33">
        <v>16</v>
      </c>
      <c r="JE31" s="48">
        <v>36.916996047430828</v>
      </c>
      <c r="JF31" s="33">
        <v>56</v>
      </c>
      <c r="JG31" s="48">
        <v>2.6146974887062163E-2</v>
      </c>
      <c r="JH31" s="33">
        <v>32</v>
      </c>
      <c r="JI31" s="48">
        <v>65.753424657534239</v>
      </c>
      <c r="JJ31" s="33">
        <v>19</v>
      </c>
      <c r="JK31" s="48">
        <v>235.78518989339693</v>
      </c>
      <c r="JL31" s="33">
        <v>33</v>
      </c>
      <c r="JM31" s="48">
        <v>1.4465190278514346</v>
      </c>
      <c r="JN31" s="33">
        <v>53</v>
      </c>
      <c r="JO31" s="48">
        <v>852.93214123074324</v>
      </c>
      <c r="JP31" s="33">
        <v>41</v>
      </c>
      <c r="JQ31" s="48">
        <v>6526</v>
      </c>
      <c r="JR31" s="33">
        <v>10</v>
      </c>
      <c r="JS31" s="48">
        <v>29700</v>
      </c>
      <c r="JT31" s="33">
        <v>10</v>
      </c>
      <c r="JU31" s="48">
        <v>1.2330155242368186</v>
      </c>
      <c r="JV31" s="33">
        <v>62</v>
      </c>
      <c r="JW31" s="48">
        <v>70.599173811038156</v>
      </c>
      <c r="JX31" s="33">
        <v>31</v>
      </c>
      <c r="JY31" s="48">
        <v>93.840644906664011</v>
      </c>
      <c r="JZ31" s="33">
        <v>32</v>
      </c>
      <c r="KA31" s="48">
        <v>8.735666342999405</v>
      </c>
      <c r="KB31" s="33">
        <v>57</v>
      </c>
      <c r="KC31" s="48">
        <v>46.164497369149821</v>
      </c>
      <c r="KD31" s="33">
        <v>59</v>
      </c>
      <c r="KE31" s="48">
        <v>32</v>
      </c>
      <c r="KF31" s="33">
        <v>58</v>
      </c>
      <c r="KG31" s="48">
        <v>296173000</v>
      </c>
      <c r="KH31" s="33">
        <v>45</v>
      </c>
      <c r="KI31" s="48">
        <v>716281087.91999996</v>
      </c>
      <c r="KJ31" s="33">
        <v>45</v>
      </c>
      <c r="KK31" s="49">
        <v>155.42549515615067</v>
      </c>
      <c r="KL31" s="33">
        <v>3</v>
      </c>
      <c r="KM31" s="50">
        <v>44700</v>
      </c>
      <c r="KN31" s="33">
        <v>47</v>
      </c>
      <c r="KO31" s="48">
        <v>74.06</v>
      </c>
      <c r="KP31" s="33">
        <v>18</v>
      </c>
      <c r="KQ31" s="51">
        <v>2.4784468968223838</v>
      </c>
      <c r="KR31" s="33">
        <v>13</v>
      </c>
      <c r="KS31" s="48">
        <v>1.0569408447199817</v>
      </c>
      <c r="KT31" s="33">
        <v>9</v>
      </c>
      <c r="KU31" s="48">
        <v>0.69699999999999995</v>
      </c>
      <c r="KV31" s="33">
        <v>47</v>
      </c>
      <c r="KW31" s="48">
        <v>87.8</v>
      </c>
      <c r="KX31" s="33">
        <v>5</v>
      </c>
      <c r="KY31" s="51">
        <v>3.6</v>
      </c>
      <c r="KZ31" s="33">
        <v>21</v>
      </c>
      <c r="LA31" s="48">
        <v>4.8</v>
      </c>
      <c r="LB31" s="33">
        <v>25</v>
      </c>
      <c r="LC31" s="48">
        <v>293.26570571749119</v>
      </c>
      <c r="LD31" s="33">
        <v>18</v>
      </c>
      <c r="LE31" s="48">
        <v>50.5</v>
      </c>
      <c r="LF31" s="33">
        <v>19</v>
      </c>
      <c r="LG31" s="48">
        <v>44.3</v>
      </c>
      <c r="LH31" s="33">
        <v>4</v>
      </c>
      <c r="LI31" s="48" t="s">
        <v>199</v>
      </c>
      <c r="LJ31" s="33" t="s">
        <v>199</v>
      </c>
      <c r="LK31" s="48" t="s">
        <v>199</v>
      </c>
      <c r="LL31" s="33" t="s">
        <v>199</v>
      </c>
      <c r="LM31" s="48" t="s">
        <v>199</v>
      </c>
      <c r="LN31" s="33" t="s">
        <v>199</v>
      </c>
      <c r="LO31" s="48">
        <v>9.0307608959948134</v>
      </c>
      <c r="LP31" s="33">
        <v>21</v>
      </c>
      <c r="LQ31" s="48">
        <v>26.4</v>
      </c>
      <c r="LR31" s="33">
        <v>53</v>
      </c>
      <c r="LS31" s="48">
        <v>15.682023486901537</v>
      </c>
      <c r="LT31" s="33">
        <v>34</v>
      </c>
      <c r="LU31" s="48">
        <v>74.011083508503731</v>
      </c>
      <c r="LV31" s="33">
        <v>34</v>
      </c>
      <c r="LW31" s="48">
        <v>84.869169510807737</v>
      </c>
      <c r="LX31" s="33">
        <v>45</v>
      </c>
      <c r="LY31" s="48">
        <v>75.897170462387848</v>
      </c>
      <c r="LZ31" s="33">
        <v>42</v>
      </c>
      <c r="MA31" s="48">
        <v>77.058557880475689</v>
      </c>
      <c r="MB31" s="33">
        <v>33</v>
      </c>
      <c r="MC31" s="48">
        <v>82.837754472547815</v>
      </c>
      <c r="MD31" s="33">
        <v>17</v>
      </c>
      <c r="ME31" s="48">
        <v>84.703196347031962</v>
      </c>
      <c r="MF31" s="33">
        <v>10</v>
      </c>
      <c r="MG31" s="48">
        <v>83.8195964016533</v>
      </c>
      <c r="MH31" s="33">
        <v>5</v>
      </c>
      <c r="MI31" s="48">
        <v>80.243834857301195</v>
      </c>
      <c r="MJ31" s="33">
        <v>4</v>
      </c>
      <c r="MK31" s="48">
        <v>69.472418457838572</v>
      </c>
      <c r="ML31" s="33">
        <v>1</v>
      </c>
      <c r="MM31" s="48">
        <v>48.000561245966047</v>
      </c>
      <c r="MN31" s="33">
        <v>2</v>
      </c>
      <c r="MO31" s="48">
        <v>17.8615615028977</v>
      </c>
      <c r="MP31" s="33">
        <v>3</v>
      </c>
      <c r="MQ31" s="48">
        <v>1.44</v>
      </c>
      <c r="MR31" s="33">
        <v>11</v>
      </c>
      <c r="MS31" s="48">
        <v>18.274813263316851</v>
      </c>
      <c r="MT31" s="33">
        <v>26</v>
      </c>
      <c r="MU31" s="48">
        <v>0.1757469244288225</v>
      </c>
      <c r="MV31" s="52">
        <v>41</v>
      </c>
    </row>
    <row r="32" spans="1:360" s="28" customFormat="1" ht="11.15" customHeight="1" x14ac:dyDescent="0.2">
      <c r="A32" s="162"/>
      <c r="B32" s="53" t="s">
        <v>226</v>
      </c>
      <c r="C32" s="30">
        <v>108.88828812591991</v>
      </c>
      <c r="D32" s="31">
        <v>16</v>
      </c>
      <c r="E32" s="32">
        <v>1666.616603085919</v>
      </c>
      <c r="F32" s="33">
        <v>21</v>
      </c>
      <c r="G32" s="34">
        <v>433.30029137003999</v>
      </c>
      <c r="H32" s="33">
        <v>12</v>
      </c>
      <c r="I32" s="35">
        <v>446921</v>
      </c>
      <c r="J32" s="33">
        <v>46</v>
      </c>
      <c r="K32" s="34">
        <v>235.68758607121779</v>
      </c>
      <c r="L32" s="33">
        <v>20</v>
      </c>
      <c r="M32" s="36">
        <v>65.905961046626004</v>
      </c>
      <c r="N32" s="33">
        <v>34</v>
      </c>
      <c r="O32" s="36">
        <v>148.73106433208736</v>
      </c>
      <c r="P32" s="33">
        <v>34</v>
      </c>
      <c r="Q32" s="37">
        <v>38.799999999999997</v>
      </c>
      <c r="R32" s="33">
        <v>21</v>
      </c>
      <c r="S32" s="30">
        <v>3.2646167211963251</v>
      </c>
      <c r="T32" s="33">
        <v>28</v>
      </c>
      <c r="U32" s="34">
        <v>135.35962002801577</v>
      </c>
      <c r="V32" s="33">
        <v>14</v>
      </c>
      <c r="W32" s="30">
        <v>17.872527461411828</v>
      </c>
      <c r="X32" s="33">
        <v>13</v>
      </c>
      <c r="Y32" s="37">
        <v>78.40431409323287</v>
      </c>
      <c r="Z32" s="33">
        <v>50</v>
      </c>
      <c r="AA32" s="37">
        <v>20.887728459530024</v>
      </c>
      <c r="AB32" s="33">
        <v>39</v>
      </c>
      <c r="AC32" s="38">
        <v>20.071020534197931</v>
      </c>
      <c r="AD32" s="33">
        <v>18</v>
      </c>
      <c r="AE32" s="38">
        <v>0.25575447570332482</v>
      </c>
      <c r="AF32" s="33">
        <v>37</v>
      </c>
      <c r="AG32" s="38">
        <v>2.459791863765374</v>
      </c>
      <c r="AH32" s="33">
        <v>34</v>
      </c>
      <c r="AI32" s="35" t="s">
        <v>199</v>
      </c>
      <c r="AJ32" s="33" t="s">
        <v>199</v>
      </c>
      <c r="AK32" s="37">
        <v>56.626506024096393</v>
      </c>
      <c r="AL32" s="33">
        <v>33</v>
      </c>
      <c r="AM32" s="39">
        <v>207</v>
      </c>
      <c r="AN32" s="33">
        <v>35</v>
      </c>
      <c r="AO32" s="40">
        <v>0</v>
      </c>
      <c r="AP32" s="33">
        <v>1</v>
      </c>
      <c r="AQ32" s="34">
        <v>21.52876280535855</v>
      </c>
      <c r="AR32" s="33">
        <v>9</v>
      </c>
      <c r="AS32" s="41">
        <v>73.960071697879968</v>
      </c>
      <c r="AT32" s="33">
        <v>35</v>
      </c>
      <c r="AU32" s="34">
        <v>74.698795180722882</v>
      </c>
      <c r="AV32" s="33">
        <v>61</v>
      </c>
      <c r="AW32" s="34">
        <v>67.46987951807229</v>
      </c>
      <c r="AX32" s="33">
        <v>51</v>
      </c>
      <c r="AY32" s="34">
        <v>6.7658272029211197</v>
      </c>
      <c r="AZ32" s="33">
        <v>14</v>
      </c>
      <c r="BA32" s="42">
        <v>37.66826183080066</v>
      </c>
      <c r="BB32" s="33">
        <v>41</v>
      </c>
      <c r="BC32" s="42">
        <v>12.313547701004675</v>
      </c>
      <c r="BD32" s="33">
        <v>17</v>
      </c>
      <c r="BE32" s="42">
        <v>0.78358939915484283</v>
      </c>
      <c r="BF32" s="33">
        <v>50</v>
      </c>
      <c r="BG32" s="42">
        <v>99.22952149229522</v>
      </c>
      <c r="BH32" s="33">
        <v>20</v>
      </c>
      <c r="BI32" s="37">
        <v>92.2</v>
      </c>
      <c r="BJ32" s="33">
        <v>60</v>
      </c>
      <c r="BK32" s="37">
        <v>96.3</v>
      </c>
      <c r="BL32" s="33">
        <v>31</v>
      </c>
      <c r="BM32" s="43">
        <v>515</v>
      </c>
      <c r="BN32" s="33">
        <v>39</v>
      </c>
      <c r="BO32" s="37">
        <v>72</v>
      </c>
      <c r="BP32" s="33">
        <v>16</v>
      </c>
      <c r="BQ32" s="44">
        <v>7.6889458485997347E-2</v>
      </c>
      <c r="BR32" s="33">
        <v>8</v>
      </c>
      <c r="BS32" s="44">
        <v>0.16232219013710553</v>
      </c>
      <c r="BT32" s="33">
        <v>27</v>
      </c>
      <c r="BU32" s="34">
        <v>0.36796731849448805</v>
      </c>
      <c r="BV32" s="33">
        <v>35</v>
      </c>
      <c r="BW32" s="45">
        <v>113651.59953648681</v>
      </c>
      <c r="BX32" s="33">
        <v>50</v>
      </c>
      <c r="BY32" s="35">
        <v>177272.19590268887</v>
      </c>
      <c r="BZ32" s="33">
        <v>45</v>
      </c>
      <c r="CA32" s="35">
        <v>285181.65480557596</v>
      </c>
      <c r="CB32" s="33">
        <v>22</v>
      </c>
      <c r="CC32" s="34">
        <v>15.481253904545104</v>
      </c>
      <c r="CD32" s="33">
        <v>18</v>
      </c>
      <c r="CE32" s="34">
        <v>4.6127119151740255</v>
      </c>
      <c r="CF32" s="33">
        <v>22</v>
      </c>
      <c r="CG32" s="30">
        <v>14.3</v>
      </c>
      <c r="CH32" s="33">
        <v>22</v>
      </c>
      <c r="CI32" s="34">
        <v>7.8224344918045912</v>
      </c>
      <c r="CJ32" s="33">
        <v>56</v>
      </c>
      <c r="CK32" s="34">
        <v>195.24796491544262</v>
      </c>
      <c r="CL32" s="33">
        <v>19</v>
      </c>
      <c r="CM32" s="34">
        <v>2.0025432299019754</v>
      </c>
      <c r="CN32" s="33">
        <v>33</v>
      </c>
      <c r="CO32" s="34">
        <v>4.1052136212990495</v>
      </c>
      <c r="CP32" s="33">
        <v>60</v>
      </c>
      <c r="CQ32" s="40">
        <v>8900.3333333333339</v>
      </c>
      <c r="CR32" s="33">
        <v>6</v>
      </c>
      <c r="CS32" s="40">
        <v>2009.752688172043</v>
      </c>
      <c r="CT32" s="33">
        <v>13</v>
      </c>
      <c r="CU32" s="34">
        <v>3.210152642758163</v>
      </c>
      <c r="CV32" s="33">
        <v>50</v>
      </c>
      <c r="CW32" s="37">
        <v>535.33333333333337</v>
      </c>
      <c r="CX32" s="33">
        <v>43</v>
      </c>
      <c r="CY32" s="34">
        <v>1.3246598179688205</v>
      </c>
      <c r="CZ32" s="33">
        <v>38</v>
      </c>
      <c r="DA32" s="34">
        <v>49.507114857971324</v>
      </c>
      <c r="DB32" s="33">
        <v>11</v>
      </c>
      <c r="DC32" s="34">
        <v>220.55285212219519</v>
      </c>
      <c r="DD32" s="33">
        <v>46</v>
      </c>
      <c r="DE32" s="34">
        <v>6.0828552261371946</v>
      </c>
      <c r="DF32" s="33">
        <v>13</v>
      </c>
      <c r="DG32" s="42">
        <v>1.3961230736186436</v>
      </c>
      <c r="DH32" s="33">
        <v>32</v>
      </c>
      <c r="DI32" s="34">
        <v>24.75433603608441</v>
      </c>
      <c r="DJ32" s="33">
        <v>42</v>
      </c>
      <c r="DK32" s="34">
        <v>69.324450921203294</v>
      </c>
      <c r="DL32" s="33">
        <v>27</v>
      </c>
      <c r="DM32" s="34">
        <v>0.97826086956521741</v>
      </c>
      <c r="DN32" s="33">
        <v>29</v>
      </c>
      <c r="DO32" s="34">
        <v>0.95652173913043481</v>
      </c>
      <c r="DP32" s="33">
        <v>27</v>
      </c>
      <c r="DQ32" s="34">
        <v>97.101449275362313</v>
      </c>
      <c r="DR32" s="33">
        <v>28</v>
      </c>
      <c r="DS32" s="46">
        <v>100</v>
      </c>
      <c r="DT32" s="33">
        <v>1</v>
      </c>
      <c r="DU32" s="42">
        <v>4.4759029874050178</v>
      </c>
      <c r="DV32" s="33">
        <v>3</v>
      </c>
      <c r="DW32" s="32">
        <v>8.9620970598653908</v>
      </c>
      <c r="DX32" s="33">
        <v>54</v>
      </c>
      <c r="DY32" s="37">
        <v>4191.75</v>
      </c>
      <c r="DZ32" s="33">
        <v>28</v>
      </c>
      <c r="EA32" s="37" t="s">
        <v>199</v>
      </c>
      <c r="EB32" s="33" t="s">
        <v>199</v>
      </c>
      <c r="EC32" s="37" t="s">
        <v>199</v>
      </c>
      <c r="ED32" s="33" t="s">
        <v>199</v>
      </c>
      <c r="EE32" s="37">
        <v>125.6</v>
      </c>
      <c r="EF32" s="33">
        <v>9</v>
      </c>
      <c r="EG32" s="37">
        <v>110.3</v>
      </c>
      <c r="EH32" s="33">
        <v>24</v>
      </c>
      <c r="EI32" s="37">
        <v>58.2</v>
      </c>
      <c r="EJ32" s="33">
        <v>52</v>
      </c>
      <c r="EK32" s="37">
        <v>84.3</v>
      </c>
      <c r="EL32" s="33">
        <v>5</v>
      </c>
      <c r="EM32" s="34">
        <v>98.648648648648646</v>
      </c>
      <c r="EN32" s="33">
        <v>4</v>
      </c>
      <c r="EO32" s="34">
        <v>2.6058093779099458</v>
      </c>
      <c r="EP32" s="33">
        <v>3</v>
      </c>
      <c r="EQ32" s="34">
        <v>26.328437115136222</v>
      </c>
      <c r="ER32" s="33">
        <v>24</v>
      </c>
      <c r="ES32" s="34">
        <v>16.616102450111644</v>
      </c>
      <c r="ET32" s="33">
        <v>5</v>
      </c>
      <c r="EU32" s="34">
        <v>443.30049162436291</v>
      </c>
      <c r="EV32" s="33">
        <v>52</v>
      </c>
      <c r="EW32" s="37">
        <v>44.4</v>
      </c>
      <c r="EX32" s="33">
        <v>53</v>
      </c>
      <c r="EY32" s="34">
        <v>0.83481020896538605</v>
      </c>
      <c r="EZ32" s="33">
        <v>34</v>
      </c>
      <c r="FA32" s="42">
        <v>517.15678912218516</v>
      </c>
      <c r="FB32" s="33">
        <v>32</v>
      </c>
      <c r="FC32" s="42">
        <v>264.08538844332298</v>
      </c>
      <c r="FD32" s="33">
        <v>45</v>
      </c>
      <c r="FE32" s="34">
        <v>2.2899968772769856</v>
      </c>
      <c r="FF32" s="33">
        <v>18</v>
      </c>
      <c r="FG32" s="34">
        <v>7.1822629332778183</v>
      </c>
      <c r="FH32" s="33">
        <v>23</v>
      </c>
      <c r="FI32" s="34">
        <v>2.7534969411152161</v>
      </c>
      <c r="FJ32" s="33">
        <v>16</v>
      </c>
      <c r="FK32" s="44">
        <v>7.4627276641334492E-2</v>
      </c>
      <c r="FL32" s="33">
        <v>30</v>
      </c>
      <c r="FM32" s="34">
        <v>0.75095371121324084</v>
      </c>
      <c r="FN32" s="33">
        <v>41</v>
      </c>
      <c r="FO32" s="44">
        <v>8.7110630500735933E-2</v>
      </c>
      <c r="FP32" s="33">
        <v>49</v>
      </c>
      <c r="FQ32" s="34" t="s">
        <v>199</v>
      </c>
      <c r="FR32" s="33" t="s">
        <v>199</v>
      </c>
      <c r="FS32" s="44" t="s">
        <v>199</v>
      </c>
      <c r="FT32" s="33" t="s">
        <v>199</v>
      </c>
      <c r="FU32" s="34">
        <v>0.75095371121324084</v>
      </c>
      <c r="FV32" s="33">
        <v>36</v>
      </c>
      <c r="FW32" s="34">
        <v>5.0263835070539589</v>
      </c>
      <c r="FX32" s="33">
        <v>42</v>
      </c>
      <c r="FY32" s="37">
        <v>64.8</v>
      </c>
      <c r="FZ32" s="33">
        <v>7</v>
      </c>
      <c r="GA32" s="38">
        <v>5.7052297939778134</v>
      </c>
      <c r="GB32" s="33">
        <v>34</v>
      </c>
      <c r="GC32" s="38">
        <v>77.803399551648681</v>
      </c>
      <c r="GD32" s="33">
        <v>5</v>
      </c>
      <c r="GE32" s="47">
        <v>37.798003464399791</v>
      </c>
      <c r="GF32" s="33">
        <v>38</v>
      </c>
      <c r="GG32" s="34">
        <v>296.15862144924057</v>
      </c>
      <c r="GH32" s="33">
        <v>37</v>
      </c>
      <c r="GI32" s="48">
        <v>251.1013987764461</v>
      </c>
      <c r="GJ32" s="33">
        <v>39</v>
      </c>
      <c r="GK32" s="48">
        <v>13.29153797692036</v>
      </c>
      <c r="GL32" s="33">
        <v>49</v>
      </c>
      <c r="GM32" s="48">
        <v>763.14727923641101</v>
      </c>
      <c r="GN32" s="33">
        <v>25</v>
      </c>
      <c r="GO32" s="48">
        <v>100</v>
      </c>
      <c r="GP32" s="33">
        <v>1</v>
      </c>
      <c r="GQ32" s="48">
        <v>100</v>
      </c>
      <c r="GR32" s="33">
        <v>1</v>
      </c>
      <c r="GS32" s="48">
        <v>85.5</v>
      </c>
      <c r="GT32" s="33">
        <v>62</v>
      </c>
      <c r="GU32" s="48">
        <v>73.430000000000007</v>
      </c>
      <c r="GV32" s="33">
        <v>61</v>
      </c>
      <c r="GW32" s="48">
        <v>94.1</v>
      </c>
      <c r="GX32" s="33">
        <v>24</v>
      </c>
      <c r="GY32" s="48">
        <v>25.6</v>
      </c>
      <c r="GZ32" s="33">
        <v>54</v>
      </c>
      <c r="HA32" s="48">
        <v>2.6216246582524998</v>
      </c>
      <c r="HB32" s="33">
        <v>57</v>
      </c>
      <c r="HC32" s="48">
        <v>1.3481481481481481</v>
      </c>
      <c r="HD32" s="33">
        <v>10</v>
      </c>
      <c r="HE32" s="48">
        <v>0</v>
      </c>
      <c r="HF32" s="33">
        <v>27</v>
      </c>
      <c r="HG32" s="48">
        <v>63.755149744338937</v>
      </c>
      <c r="HH32" s="33">
        <v>27</v>
      </c>
      <c r="HI32" s="48">
        <v>49.693110250017519</v>
      </c>
      <c r="HJ32" s="33">
        <v>11</v>
      </c>
      <c r="HK32" s="48">
        <v>1.7</v>
      </c>
      <c r="HL32" s="33">
        <v>3</v>
      </c>
      <c r="HM32" s="48">
        <v>30.6</v>
      </c>
      <c r="HN32" s="33">
        <v>19</v>
      </c>
      <c r="HO32" s="48">
        <v>62.741590000000002</v>
      </c>
      <c r="HP32" s="33">
        <v>17</v>
      </c>
      <c r="HQ32" s="48">
        <v>3.3915448666631516</v>
      </c>
      <c r="HR32" s="33">
        <v>9</v>
      </c>
      <c r="HS32" s="48">
        <v>2.3918726783014428</v>
      </c>
      <c r="HT32" s="33">
        <v>21</v>
      </c>
      <c r="HU32" s="48">
        <v>1.0924398986713126</v>
      </c>
      <c r="HV32" s="33">
        <v>31</v>
      </c>
      <c r="HW32" s="48">
        <v>3.3642726262353189</v>
      </c>
      <c r="HX32" s="33">
        <v>9</v>
      </c>
      <c r="HY32" s="48">
        <v>6.9162836802739482</v>
      </c>
      <c r="HZ32" s="33">
        <v>25</v>
      </c>
      <c r="IA32" s="48" t="s">
        <v>199</v>
      </c>
      <c r="IB32" s="33" t="s">
        <v>199</v>
      </c>
      <c r="IC32" s="48">
        <v>515.02265263157892</v>
      </c>
      <c r="ID32" s="33">
        <v>60</v>
      </c>
      <c r="IE32" s="48">
        <v>114.08805933535591</v>
      </c>
      <c r="IF32" s="33">
        <v>1</v>
      </c>
      <c r="IG32" s="48">
        <v>18.21840737736926</v>
      </c>
      <c r="IH32" s="33">
        <v>13</v>
      </c>
      <c r="II32" s="48">
        <v>177.663421418637</v>
      </c>
      <c r="IJ32" s="33">
        <v>1</v>
      </c>
      <c r="IK32" s="48">
        <v>26.5</v>
      </c>
      <c r="IL32" s="33">
        <v>37</v>
      </c>
      <c r="IM32" s="48">
        <v>44.156692056583239</v>
      </c>
      <c r="IN32" s="33">
        <v>41</v>
      </c>
      <c r="IO32" s="48">
        <v>138</v>
      </c>
      <c r="IP32" s="33">
        <v>36</v>
      </c>
      <c r="IQ32" s="48">
        <v>17.35080301983519</v>
      </c>
      <c r="IR32" s="33">
        <v>27</v>
      </c>
      <c r="IS32" s="48">
        <v>9.3218387351936958</v>
      </c>
      <c r="IT32" s="33">
        <v>37</v>
      </c>
      <c r="IU32" s="48">
        <v>80.398671096345524</v>
      </c>
      <c r="IV32" s="33">
        <v>44</v>
      </c>
      <c r="IW32" s="48">
        <v>99.683794466403157</v>
      </c>
      <c r="IX32" s="33">
        <v>26</v>
      </c>
      <c r="IY32" s="48">
        <v>4856.3238581922715</v>
      </c>
      <c r="IZ32" s="33">
        <v>40</v>
      </c>
      <c r="JA32" s="48">
        <v>30.756385068762278</v>
      </c>
      <c r="JB32" s="33">
        <v>20</v>
      </c>
      <c r="JC32" s="48">
        <v>9.27</v>
      </c>
      <c r="JD32" s="33">
        <v>35</v>
      </c>
      <c r="JE32" s="48">
        <v>73.731155778894475</v>
      </c>
      <c r="JF32" s="33">
        <v>44</v>
      </c>
      <c r="JG32" s="48">
        <v>9.9677131052326853E-2</v>
      </c>
      <c r="JH32" s="33">
        <v>9</v>
      </c>
      <c r="JI32" s="48">
        <v>41.666666666666671</v>
      </c>
      <c r="JJ32" s="33">
        <v>31</v>
      </c>
      <c r="JK32" s="48">
        <v>369.71954382065223</v>
      </c>
      <c r="JL32" s="33">
        <v>42</v>
      </c>
      <c r="JM32" s="48">
        <v>1.3412071243987651</v>
      </c>
      <c r="JN32" s="33">
        <v>43</v>
      </c>
      <c r="JO32" s="48" t="s">
        <v>199</v>
      </c>
      <c r="JP32" s="33" t="s">
        <v>199</v>
      </c>
      <c r="JQ32" s="48">
        <v>260</v>
      </c>
      <c r="JR32" s="33">
        <v>36</v>
      </c>
      <c r="JS32" s="48">
        <v>0</v>
      </c>
      <c r="JT32" s="33">
        <v>45</v>
      </c>
      <c r="JU32" s="48">
        <v>7.3829361493123775</v>
      </c>
      <c r="JV32" s="33">
        <v>18</v>
      </c>
      <c r="JW32" s="48">
        <v>52.881344263766053</v>
      </c>
      <c r="JX32" s="33">
        <v>56</v>
      </c>
      <c r="JY32" s="48">
        <v>96.465954816821395</v>
      </c>
      <c r="JZ32" s="33">
        <v>24</v>
      </c>
      <c r="KA32" s="48">
        <v>12.868526944217972</v>
      </c>
      <c r="KB32" s="33">
        <v>42</v>
      </c>
      <c r="KC32" s="48">
        <v>66.04954034729316</v>
      </c>
      <c r="KD32" s="33">
        <v>44</v>
      </c>
      <c r="KE32" s="48">
        <v>43</v>
      </c>
      <c r="KF32" s="33">
        <v>9</v>
      </c>
      <c r="KG32" s="48">
        <v>170877636</v>
      </c>
      <c r="KH32" s="33">
        <v>55</v>
      </c>
      <c r="KI32" s="48">
        <v>1623758904.72</v>
      </c>
      <c r="KJ32" s="33">
        <v>12</v>
      </c>
      <c r="KK32" s="49">
        <v>14.4208144343316</v>
      </c>
      <c r="KL32" s="33">
        <v>51</v>
      </c>
      <c r="KM32" s="50">
        <v>70400</v>
      </c>
      <c r="KN32" s="33">
        <v>30</v>
      </c>
      <c r="KO32" s="48">
        <v>53.7</v>
      </c>
      <c r="KP32" s="33">
        <v>50</v>
      </c>
      <c r="KQ32" s="51">
        <v>2.9712735173670564</v>
      </c>
      <c r="KR32" s="33">
        <v>11</v>
      </c>
      <c r="KS32" s="48">
        <v>1.0192643526258394</v>
      </c>
      <c r="KT32" s="33">
        <v>24</v>
      </c>
      <c r="KU32" s="48">
        <v>0.82</v>
      </c>
      <c r="KV32" s="33">
        <v>20</v>
      </c>
      <c r="KW32" s="48">
        <v>95.6</v>
      </c>
      <c r="KX32" s="33">
        <v>44</v>
      </c>
      <c r="KY32" s="51">
        <v>2.5</v>
      </c>
      <c r="KZ32" s="33">
        <v>13</v>
      </c>
      <c r="LA32" s="48">
        <v>8.3000000000000007</v>
      </c>
      <c r="LB32" s="33">
        <v>4</v>
      </c>
      <c r="LC32" s="48">
        <v>362.7912599000731</v>
      </c>
      <c r="LD32" s="33">
        <v>27</v>
      </c>
      <c r="LE32" s="48">
        <v>55.7</v>
      </c>
      <c r="LF32" s="33">
        <v>5</v>
      </c>
      <c r="LG32" s="48">
        <v>50.4</v>
      </c>
      <c r="LH32" s="33">
        <v>19</v>
      </c>
      <c r="LI32" s="48" t="s">
        <v>199</v>
      </c>
      <c r="LJ32" s="33" t="s">
        <v>199</v>
      </c>
      <c r="LK32" s="48" t="s">
        <v>199</v>
      </c>
      <c r="LL32" s="33" t="s">
        <v>199</v>
      </c>
      <c r="LM32" s="48" t="s">
        <v>199</v>
      </c>
      <c r="LN32" s="33" t="s">
        <v>199</v>
      </c>
      <c r="LO32" s="48">
        <v>10.63350455077949</v>
      </c>
      <c r="LP32" s="33">
        <v>5</v>
      </c>
      <c r="LQ32" s="48">
        <v>37.9</v>
      </c>
      <c r="LR32" s="33">
        <v>8</v>
      </c>
      <c r="LS32" s="48">
        <v>17.665445139038585</v>
      </c>
      <c r="LT32" s="33">
        <v>22</v>
      </c>
      <c r="LU32" s="48">
        <v>73.261141191170339</v>
      </c>
      <c r="LV32" s="33">
        <v>38</v>
      </c>
      <c r="LW32" s="48">
        <v>85.462811844252741</v>
      </c>
      <c r="LX32" s="33">
        <v>38</v>
      </c>
      <c r="LY32" s="48">
        <v>75.776121063758765</v>
      </c>
      <c r="LZ32" s="33">
        <v>45</v>
      </c>
      <c r="MA32" s="48">
        <v>75.603373073567894</v>
      </c>
      <c r="MB32" s="33">
        <v>39</v>
      </c>
      <c r="MC32" s="48">
        <v>80.930844502919157</v>
      </c>
      <c r="MD32" s="33">
        <v>32</v>
      </c>
      <c r="ME32" s="48">
        <v>83.646024665442141</v>
      </c>
      <c r="MF32" s="33">
        <v>14</v>
      </c>
      <c r="MG32" s="48">
        <v>81.74626006904488</v>
      </c>
      <c r="MH32" s="33">
        <v>14</v>
      </c>
      <c r="MI32" s="48">
        <v>77.385377942998758</v>
      </c>
      <c r="MJ32" s="33">
        <v>10</v>
      </c>
      <c r="MK32" s="48">
        <v>64.828536963639493</v>
      </c>
      <c r="ML32" s="33">
        <v>7</v>
      </c>
      <c r="MM32" s="48">
        <v>46.229508196721312</v>
      </c>
      <c r="MN32" s="33">
        <v>4</v>
      </c>
      <c r="MO32" s="48">
        <v>17.153060440826355</v>
      </c>
      <c r="MP32" s="33">
        <v>4</v>
      </c>
      <c r="MQ32" s="48">
        <v>1.33</v>
      </c>
      <c r="MR32" s="33">
        <v>30</v>
      </c>
      <c r="MS32" s="48">
        <v>26.999289097153387</v>
      </c>
      <c r="MT32" s="33">
        <v>14</v>
      </c>
      <c r="MU32" s="48">
        <v>0.31227230144686169</v>
      </c>
      <c r="MV32" s="52">
        <v>31</v>
      </c>
    </row>
    <row r="33" spans="1:360" s="28" customFormat="1" ht="11.15" customHeight="1" x14ac:dyDescent="0.2">
      <c r="A33" s="162"/>
      <c r="B33" s="53" t="s">
        <v>227</v>
      </c>
      <c r="C33" s="30">
        <v>75.992395312985167</v>
      </c>
      <c r="D33" s="31">
        <v>53</v>
      </c>
      <c r="E33" s="32">
        <v>1396.1900300156344</v>
      </c>
      <c r="F33" s="33">
        <v>34</v>
      </c>
      <c r="G33" s="34">
        <v>219.53358645973492</v>
      </c>
      <c r="H33" s="33">
        <v>51</v>
      </c>
      <c r="I33" s="35">
        <v>384108.85361441277</v>
      </c>
      <c r="J33" s="33">
        <v>7</v>
      </c>
      <c r="K33" s="34">
        <v>248.54227405247815</v>
      </c>
      <c r="L33" s="33">
        <v>33</v>
      </c>
      <c r="M33" s="36">
        <v>68.513119533527686</v>
      </c>
      <c r="N33" s="33">
        <v>40</v>
      </c>
      <c r="O33" s="36">
        <v>118.5617103984451</v>
      </c>
      <c r="P33" s="33">
        <v>4</v>
      </c>
      <c r="Q33" s="37">
        <v>39.1</v>
      </c>
      <c r="R33" s="33">
        <v>19</v>
      </c>
      <c r="S33" s="30">
        <v>5.4274225643981504</v>
      </c>
      <c r="T33" s="33">
        <v>56</v>
      </c>
      <c r="U33" s="34">
        <v>117.29496972407431</v>
      </c>
      <c r="V33" s="33">
        <v>17</v>
      </c>
      <c r="W33" s="30">
        <v>22.199519368118121</v>
      </c>
      <c r="X33" s="33">
        <v>7</v>
      </c>
      <c r="Y33" s="37">
        <v>84.18181848714535</v>
      </c>
      <c r="Z33" s="33">
        <v>1</v>
      </c>
      <c r="AA33" s="37">
        <v>18.60435007767996</v>
      </c>
      <c r="AB33" s="33">
        <v>13</v>
      </c>
      <c r="AC33" s="38">
        <v>30.49502910420852</v>
      </c>
      <c r="AD33" s="33">
        <v>53</v>
      </c>
      <c r="AE33" s="38">
        <v>0.45871559633027525</v>
      </c>
      <c r="AF33" s="33">
        <v>28</v>
      </c>
      <c r="AG33" s="38">
        <v>4.451166810717373</v>
      </c>
      <c r="AH33" s="33">
        <v>9</v>
      </c>
      <c r="AI33" s="35">
        <v>24830.5</v>
      </c>
      <c r="AJ33" s="33">
        <v>11</v>
      </c>
      <c r="AK33" s="37">
        <v>71.212121212121218</v>
      </c>
      <c r="AL33" s="33">
        <v>19</v>
      </c>
      <c r="AM33" s="39">
        <v>452</v>
      </c>
      <c r="AN33" s="33">
        <v>8</v>
      </c>
      <c r="AO33" s="40">
        <v>0</v>
      </c>
      <c r="AP33" s="33">
        <v>1</v>
      </c>
      <c r="AQ33" s="34">
        <v>15.526034871308267</v>
      </c>
      <c r="AR33" s="33">
        <v>43</v>
      </c>
      <c r="AS33" s="41">
        <v>66.699010285270717</v>
      </c>
      <c r="AT33" s="33">
        <v>59</v>
      </c>
      <c r="AU33" s="34">
        <v>90.909090909090907</v>
      </c>
      <c r="AV33" s="33">
        <v>35</v>
      </c>
      <c r="AW33" s="34">
        <v>45.454545454545453</v>
      </c>
      <c r="AX33" s="33">
        <v>61</v>
      </c>
      <c r="AY33" s="34">
        <v>5.0297210791037958</v>
      </c>
      <c r="AZ33" s="33">
        <v>30</v>
      </c>
      <c r="BA33" s="42">
        <v>45.108898390197709</v>
      </c>
      <c r="BB33" s="33">
        <v>25</v>
      </c>
      <c r="BC33" s="42">
        <v>9.985939338288043</v>
      </c>
      <c r="BD33" s="33">
        <v>32</v>
      </c>
      <c r="BE33" s="42">
        <v>4.1608080576200175</v>
      </c>
      <c r="BF33" s="33">
        <v>6</v>
      </c>
      <c r="BG33" s="42">
        <v>79.269882659713161</v>
      </c>
      <c r="BH33" s="33">
        <v>56</v>
      </c>
      <c r="BI33" s="37">
        <v>99</v>
      </c>
      <c r="BJ33" s="33">
        <v>8</v>
      </c>
      <c r="BK33" s="37">
        <v>97.8</v>
      </c>
      <c r="BL33" s="33">
        <v>15</v>
      </c>
      <c r="BM33" s="43">
        <v>493</v>
      </c>
      <c r="BN33" s="33">
        <v>37</v>
      </c>
      <c r="BO33" s="37">
        <v>39.700000000000003</v>
      </c>
      <c r="BP33" s="33">
        <v>56</v>
      </c>
      <c r="BQ33" s="44">
        <v>5.1198153524257661E-2</v>
      </c>
      <c r="BR33" s="33">
        <v>16</v>
      </c>
      <c r="BS33" s="44">
        <v>0.18431335268732757</v>
      </c>
      <c r="BT33" s="33">
        <v>15</v>
      </c>
      <c r="BU33" s="34">
        <v>0.37860010568118058</v>
      </c>
      <c r="BV33" s="33">
        <v>29</v>
      </c>
      <c r="BW33" s="45">
        <v>85096.058605035083</v>
      </c>
      <c r="BX33" s="33">
        <v>5</v>
      </c>
      <c r="BY33" s="35">
        <v>155848.81209503239</v>
      </c>
      <c r="BZ33" s="33">
        <v>25</v>
      </c>
      <c r="CA33" s="35">
        <v>280724.82113373693</v>
      </c>
      <c r="CB33" s="33">
        <v>12</v>
      </c>
      <c r="CC33" s="34">
        <v>7.8064972185511872</v>
      </c>
      <c r="CD33" s="33">
        <v>60</v>
      </c>
      <c r="CE33" s="34">
        <v>1.4854883158660397</v>
      </c>
      <c r="CF33" s="33">
        <v>56</v>
      </c>
      <c r="CG33" s="30">
        <v>7.4</v>
      </c>
      <c r="CH33" s="33">
        <v>4</v>
      </c>
      <c r="CI33" s="34">
        <v>5.1533194240920412</v>
      </c>
      <c r="CJ33" s="33">
        <v>26</v>
      </c>
      <c r="CK33" s="34">
        <v>291.44036912148437</v>
      </c>
      <c r="CL33" s="33">
        <v>46</v>
      </c>
      <c r="CM33" s="34">
        <v>1.6342450604943048</v>
      </c>
      <c r="CN33" s="33">
        <v>27</v>
      </c>
      <c r="CO33" s="34">
        <v>3.0778281972642736</v>
      </c>
      <c r="CP33" s="33">
        <v>48</v>
      </c>
      <c r="CQ33" s="40">
        <v>20645.875</v>
      </c>
      <c r="CR33" s="33">
        <v>51</v>
      </c>
      <c r="CS33" s="40">
        <v>3116.3584905660377</v>
      </c>
      <c r="CT33" s="33">
        <v>39</v>
      </c>
      <c r="CU33" s="34">
        <v>0.60544781947967818</v>
      </c>
      <c r="CV33" s="33">
        <v>16</v>
      </c>
      <c r="CW33" s="37">
        <v>242.64705882352942</v>
      </c>
      <c r="CX33" s="33">
        <v>2</v>
      </c>
      <c r="CY33" s="34">
        <v>2.2936220862772441</v>
      </c>
      <c r="CZ33" s="33">
        <v>16</v>
      </c>
      <c r="DA33" s="34">
        <v>40.028298531727884</v>
      </c>
      <c r="DB33" s="33">
        <v>18</v>
      </c>
      <c r="DC33" s="34">
        <v>303.56292660605436</v>
      </c>
      <c r="DD33" s="33">
        <v>25</v>
      </c>
      <c r="DE33" s="34">
        <v>5.4750804865692295</v>
      </c>
      <c r="DF33" s="33">
        <v>15</v>
      </c>
      <c r="DG33" s="42">
        <v>0.3048315805517452</v>
      </c>
      <c r="DH33" s="33">
        <v>51</v>
      </c>
      <c r="DI33" s="34">
        <v>26.266321190875374</v>
      </c>
      <c r="DJ33" s="33">
        <v>48</v>
      </c>
      <c r="DK33" s="34">
        <v>84.980044777572274</v>
      </c>
      <c r="DL33" s="33">
        <v>48</v>
      </c>
      <c r="DM33" s="34">
        <v>7.6923076923076927E-2</v>
      </c>
      <c r="DN33" s="33">
        <v>47</v>
      </c>
      <c r="DO33" s="34">
        <v>0</v>
      </c>
      <c r="DP33" s="33">
        <v>51</v>
      </c>
      <c r="DQ33" s="34">
        <v>5.4054054054054053</v>
      </c>
      <c r="DR33" s="33">
        <v>50</v>
      </c>
      <c r="DS33" s="46">
        <v>100</v>
      </c>
      <c r="DT33" s="33">
        <v>1</v>
      </c>
      <c r="DU33" s="42">
        <v>2.4335637106979457</v>
      </c>
      <c r="DV33" s="33">
        <v>28</v>
      </c>
      <c r="DW33" s="32">
        <v>53.478435038055814</v>
      </c>
      <c r="DX33" s="33">
        <v>61</v>
      </c>
      <c r="DY33" s="37" t="s">
        <v>199</v>
      </c>
      <c r="DZ33" s="33" t="s">
        <v>199</v>
      </c>
      <c r="EA33" s="37" t="s">
        <v>199</v>
      </c>
      <c r="EB33" s="33" t="s">
        <v>199</v>
      </c>
      <c r="EC33" s="37" t="s">
        <v>199</v>
      </c>
      <c r="ED33" s="33" t="s">
        <v>199</v>
      </c>
      <c r="EE33" s="37">
        <v>102.6</v>
      </c>
      <c r="EF33" s="33">
        <v>45</v>
      </c>
      <c r="EG33" s="37">
        <v>114.7</v>
      </c>
      <c r="EH33" s="33">
        <v>16</v>
      </c>
      <c r="EI33" s="37">
        <v>70.8</v>
      </c>
      <c r="EJ33" s="33">
        <v>27</v>
      </c>
      <c r="EK33" s="37">
        <v>0</v>
      </c>
      <c r="EL33" s="33">
        <v>25</v>
      </c>
      <c r="EM33" s="34">
        <v>19.230769230769234</v>
      </c>
      <c r="EN33" s="33">
        <v>53</v>
      </c>
      <c r="EO33" s="34">
        <v>0.94513839331920624</v>
      </c>
      <c r="EP33" s="33">
        <v>30</v>
      </c>
      <c r="EQ33" s="34">
        <v>14.852563858125738</v>
      </c>
      <c r="ER33" s="33">
        <v>46</v>
      </c>
      <c r="ES33" s="34" t="s">
        <v>199</v>
      </c>
      <c r="ET33" s="33" t="s">
        <v>199</v>
      </c>
      <c r="EU33" s="34">
        <v>1365.2728372128495</v>
      </c>
      <c r="EV33" s="33">
        <v>10</v>
      </c>
      <c r="EW33" s="37">
        <v>46.2</v>
      </c>
      <c r="EX33" s="33">
        <v>52</v>
      </c>
      <c r="EY33" s="34">
        <v>5.2481056376007107</v>
      </c>
      <c r="EZ33" s="33">
        <v>31</v>
      </c>
      <c r="FA33" s="42">
        <v>594.78893725043702</v>
      </c>
      <c r="FB33" s="33">
        <v>28</v>
      </c>
      <c r="FC33" s="42">
        <v>852.96424816555998</v>
      </c>
      <c r="FD33" s="33">
        <v>16</v>
      </c>
      <c r="FE33" s="34">
        <v>0.29202764528375352</v>
      </c>
      <c r="FF33" s="33">
        <v>51</v>
      </c>
      <c r="FG33" s="34">
        <v>13.043901489340991</v>
      </c>
      <c r="FH33" s="33">
        <v>12</v>
      </c>
      <c r="FI33" s="34">
        <v>3.2684901209886097</v>
      </c>
      <c r="FJ33" s="33">
        <v>9</v>
      </c>
      <c r="FK33" s="44">
        <v>7.442896753844562E-2</v>
      </c>
      <c r="FL33" s="33">
        <v>32</v>
      </c>
      <c r="FM33" s="34">
        <v>0.81712253024715242</v>
      </c>
      <c r="FN33" s="33">
        <v>39</v>
      </c>
      <c r="FO33" s="44">
        <v>0.18380626569556194</v>
      </c>
      <c r="FP33" s="33">
        <v>32</v>
      </c>
      <c r="FQ33" s="34">
        <v>0.27237417674905079</v>
      </c>
      <c r="FR33" s="33">
        <v>31</v>
      </c>
      <c r="FS33" s="44">
        <v>7.4734026616404547E-2</v>
      </c>
      <c r="FT33" s="33">
        <v>32</v>
      </c>
      <c r="FU33" s="34">
        <v>0.27237417674905079</v>
      </c>
      <c r="FV33" s="33">
        <v>57</v>
      </c>
      <c r="FW33" s="34">
        <v>4.4260803721720752</v>
      </c>
      <c r="FX33" s="33">
        <v>46</v>
      </c>
      <c r="FY33" s="37">
        <v>48.5</v>
      </c>
      <c r="FZ33" s="33">
        <v>31</v>
      </c>
      <c r="GA33" s="38">
        <v>13.786008230452676</v>
      </c>
      <c r="GB33" s="33">
        <v>12</v>
      </c>
      <c r="GC33" s="38">
        <v>62.306635102653679</v>
      </c>
      <c r="GD33" s="33">
        <v>8</v>
      </c>
      <c r="GE33" s="47">
        <v>59.649944708042121</v>
      </c>
      <c r="GF33" s="33">
        <v>57</v>
      </c>
      <c r="GG33" s="34">
        <v>269.732147234585</v>
      </c>
      <c r="GH33" s="33">
        <v>19</v>
      </c>
      <c r="GI33" s="48">
        <v>187.72845384074827</v>
      </c>
      <c r="GJ33" s="33">
        <v>7</v>
      </c>
      <c r="GK33" s="48">
        <v>23.4</v>
      </c>
      <c r="GL33" s="33">
        <v>7</v>
      </c>
      <c r="GM33" s="48">
        <v>697.44952552045299</v>
      </c>
      <c r="GN33" s="33">
        <v>12</v>
      </c>
      <c r="GO33" s="48">
        <v>100</v>
      </c>
      <c r="GP33" s="33">
        <v>1</v>
      </c>
      <c r="GQ33" s="48">
        <v>100</v>
      </c>
      <c r="GR33" s="33">
        <v>1</v>
      </c>
      <c r="GS33" s="48">
        <v>99.88</v>
      </c>
      <c r="GT33" s="33">
        <v>27</v>
      </c>
      <c r="GU33" s="48">
        <v>92.95</v>
      </c>
      <c r="GV33" s="33">
        <v>23</v>
      </c>
      <c r="GW33" s="48">
        <v>80.2</v>
      </c>
      <c r="GX33" s="33">
        <v>46</v>
      </c>
      <c r="GY33" s="48">
        <v>68.400000000000006</v>
      </c>
      <c r="GZ33" s="33">
        <v>17</v>
      </c>
      <c r="HA33" s="48">
        <v>3.8730497012115013</v>
      </c>
      <c r="HB33" s="33">
        <v>43</v>
      </c>
      <c r="HC33" s="48">
        <v>2.1061452513966481</v>
      </c>
      <c r="HD33" s="33">
        <v>21</v>
      </c>
      <c r="HE33" s="48">
        <v>4.601403428045554</v>
      </c>
      <c r="HF33" s="33">
        <v>12</v>
      </c>
      <c r="HG33" s="48">
        <v>63.23394495412844</v>
      </c>
      <c r="HH33" s="33">
        <v>30</v>
      </c>
      <c r="HI33" s="48">
        <v>39.085694363488784</v>
      </c>
      <c r="HJ33" s="33">
        <v>42</v>
      </c>
      <c r="HK33" s="48">
        <v>1.19</v>
      </c>
      <c r="HL33" s="33">
        <v>33</v>
      </c>
      <c r="HM33" s="48">
        <v>24.2</v>
      </c>
      <c r="HN33" s="33">
        <v>45</v>
      </c>
      <c r="HO33" s="48">
        <v>66.159559999999999</v>
      </c>
      <c r="HP33" s="33">
        <v>4</v>
      </c>
      <c r="HQ33" s="48">
        <v>3.4473064791255705</v>
      </c>
      <c r="HR33" s="33">
        <v>12</v>
      </c>
      <c r="HS33" s="48">
        <v>2.3470074249200583</v>
      </c>
      <c r="HT33" s="33">
        <v>22</v>
      </c>
      <c r="HU33" s="48">
        <v>1.0244864384897396</v>
      </c>
      <c r="HV33" s="33">
        <v>36</v>
      </c>
      <c r="HW33" s="48">
        <v>2.3260754694368937</v>
      </c>
      <c r="HX33" s="33">
        <v>35</v>
      </c>
      <c r="HY33" s="48">
        <v>5.5918418486580119</v>
      </c>
      <c r="HZ33" s="33">
        <v>40</v>
      </c>
      <c r="IA33" s="48">
        <v>1664.2155963302753</v>
      </c>
      <c r="IB33" s="33">
        <v>18</v>
      </c>
      <c r="IC33" s="48">
        <v>1907.3325454545454</v>
      </c>
      <c r="ID33" s="33">
        <v>16</v>
      </c>
      <c r="IE33" s="48" t="s">
        <v>199</v>
      </c>
      <c r="IF33" s="33" t="s">
        <v>199</v>
      </c>
      <c r="IG33" s="48" t="s">
        <v>199</v>
      </c>
      <c r="IH33" s="33" t="s">
        <v>199</v>
      </c>
      <c r="II33" s="48">
        <v>2.3928851101912967</v>
      </c>
      <c r="IJ33" s="33">
        <v>47</v>
      </c>
      <c r="IK33" s="48">
        <v>30.5</v>
      </c>
      <c r="IL33" s="33">
        <v>32</v>
      </c>
      <c r="IM33" s="48">
        <v>62.39962210675484</v>
      </c>
      <c r="IN33" s="33">
        <v>18</v>
      </c>
      <c r="IO33" s="48">
        <v>523</v>
      </c>
      <c r="IP33" s="33">
        <v>8</v>
      </c>
      <c r="IQ33" s="48">
        <v>11.761969483197237</v>
      </c>
      <c r="IR33" s="33">
        <v>43</v>
      </c>
      <c r="IS33" s="48">
        <v>7.4576049593890108</v>
      </c>
      <c r="IT33" s="33">
        <v>42</v>
      </c>
      <c r="IU33" s="48">
        <v>0</v>
      </c>
      <c r="IV33" s="33">
        <v>55</v>
      </c>
      <c r="IW33" s="48">
        <v>99.284436493738809</v>
      </c>
      <c r="IX33" s="33">
        <v>37</v>
      </c>
      <c r="IY33" s="48">
        <v>5891.6577768295292</v>
      </c>
      <c r="IZ33" s="33">
        <v>26</v>
      </c>
      <c r="JA33" s="48">
        <v>17.889312977099237</v>
      </c>
      <c r="JB33" s="33">
        <v>25</v>
      </c>
      <c r="JC33" s="48">
        <v>10.54</v>
      </c>
      <c r="JD33" s="33">
        <v>32</v>
      </c>
      <c r="JE33" s="48">
        <v>100</v>
      </c>
      <c r="JF33" s="33">
        <v>13</v>
      </c>
      <c r="JG33" s="48" t="s">
        <v>199</v>
      </c>
      <c r="JH33" s="33" t="s">
        <v>199</v>
      </c>
      <c r="JI33" s="48" t="s">
        <v>199</v>
      </c>
      <c r="JJ33" s="33" t="s">
        <v>199</v>
      </c>
      <c r="JK33" s="48">
        <v>242.41301730665518</v>
      </c>
      <c r="JL33" s="33">
        <v>34</v>
      </c>
      <c r="JM33" s="48">
        <v>1.4261383932625766</v>
      </c>
      <c r="JN33" s="33">
        <v>51</v>
      </c>
      <c r="JO33" s="48">
        <v>1691.0272409249587</v>
      </c>
      <c r="JP33" s="33">
        <v>21</v>
      </c>
      <c r="JQ33" s="48">
        <v>0</v>
      </c>
      <c r="JR33" s="33">
        <v>37</v>
      </c>
      <c r="JS33" s="48">
        <v>28410</v>
      </c>
      <c r="JT33" s="33">
        <v>12</v>
      </c>
      <c r="JU33" s="48">
        <v>7.0693103053435111</v>
      </c>
      <c r="JV33" s="33">
        <v>19</v>
      </c>
      <c r="JW33" s="48">
        <v>60.749512051529678</v>
      </c>
      <c r="JX33" s="33">
        <v>51</v>
      </c>
      <c r="JY33" s="48">
        <v>81.001969194718271</v>
      </c>
      <c r="JZ33" s="33">
        <v>53</v>
      </c>
      <c r="KA33" s="48">
        <v>10.801656559680522</v>
      </c>
      <c r="KB33" s="33">
        <v>50</v>
      </c>
      <c r="KC33" s="48">
        <v>73.475829797358926</v>
      </c>
      <c r="KD33" s="33">
        <v>28</v>
      </c>
      <c r="KE33" s="48">
        <v>39</v>
      </c>
      <c r="KF33" s="33">
        <v>34</v>
      </c>
      <c r="KG33" s="48">
        <v>137056542</v>
      </c>
      <c r="KH33" s="33">
        <v>58</v>
      </c>
      <c r="KI33" s="48">
        <v>1130490634.26</v>
      </c>
      <c r="KJ33" s="33">
        <v>31</v>
      </c>
      <c r="KK33" s="49">
        <v>21.743630529876722</v>
      </c>
      <c r="KL33" s="33">
        <v>46</v>
      </c>
      <c r="KM33" s="50">
        <v>78900</v>
      </c>
      <c r="KN33" s="33">
        <v>25</v>
      </c>
      <c r="KO33" s="48">
        <v>72</v>
      </c>
      <c r="KP33" s="33">
        <v>21</v>
      </c>
      <c r="KQ33" s="51">
        <v>-0.75720021136236115</v>
      </c>
      <c r="KR33" s="33">
        <v>42</v>
      </c>
      <c r="KS33" s="48">
        <v>0.96324478382447842</v>
      </c>
      <c r="KT33" s="33">
        <v>44</v>
      </c>
      <c r="KU33" s="48">
        <v>0.98199999999999998</v>
      </c>
      <c r="KV33" s="33">
        <v>3</v>
      </c>
      <c r="KW33" s="48">
        <v>90</v>
      </c>
      <c r="KX33" s="33">
        <v>12</v>
      </c>
      <c r="KY33" s="51">
        <v>5.0999999999999996</v>
      </c>
      <c r="KZ33" s="33">
        <v>30</v>
      </c>
      <c r="LA33" s="48">
        <v>3.8</v>
      </c>
      <c r="LB33" s="33">
        <v>39</v>
      </c>
      <c r="LC33" s="48">
        <v>268.14978673101962</v>
      </c>
      <c r="LD33" s="33">
        <v>13</v>
      </c>
      <c r="LE33" s="48">
        <v>55.7</v>
      </c>
      <c r="LF33" s="33">
        <v>5</v>
      </c>
      <c r="LG33" s="48">
        <v>48.8</v>
      </c>
      <c r="LH33" s="33">
        <v>14</v>
      </c>
      <c r="LI33" s="48" t="s">
        <v>199</v>
      </c>
      <c r="LJ33" s="33" t="s">
        <v>199</v>
      </c>
      <c r="LK33" s="48" t="s">
        <v>199</v>
      </c>
      <c r="LL33" s="33" t="s">
        <v>199</v>
      </c>
      <c r="LM33" s="48">
        <v>27.1</v>
      </c>
      <c r="LN33" s="33">
        <v>15</v>
      </c>
      <c r="LO33" s="48">
        <v>10.557223090793208</v>
      </c>
      <c r="LP33" s="33">
        <v>9</v>
      </c>
      <c r="LQ33" s="48">
        <v>25.7</v>
      </c>
      <c r="LR33" s="33">
        <v>56</v>
      </c>
      <c r="LS33" s="48">
        <v>19.183069746273752</v>
      </c>
      <c r="LT33" s="33">
        <v>11</v>
      </c>
      <c r="LU33" s="48">
        <v>78.656853725850965</v>
      </c>
      <c r="LV33" s="33">
        <v>3</v>
      </c>
      <c r="LW33" s="48">
        <v>83.47897968823807</v>
      </c>
      <c r="LX33" s="33">
        <v>56</v>
      </c>
      <c r="LY33" s="48">
        <v>76.121829611966191</v>
      </c>
      <c r="LZ33" s="33">
        <v>40</v>
      </c>
      <c r="MA33" s="48">
        <v>77.268903635853817</v>
      </c>
      <c r="MB33" s="33">
        <v>32</v>
      </c>
      <c r="MC33" s="48">
        <v>81.775508523429139</v>
      </c>
      <c r="MD33" s="33">
        <v>25</v>
      </c>
      <c r="ME33" s="48">
        <v>83.447110985994783</v>
      </c>
      <c r="MF33" s="33">
        <v>16</v>
      </c>
      <c r="MG33" s="48">
        <v>80.821023422835225</v>
      </c>
      <c r="MH33" s="33">
        <v>21</v>
      </c>
      <c r="MI33" s="48">
        <v>76.513825691284566</v>
      </c>
      <c r="MJ33" s="33">
        <v>16</v>
      </c>
      <c r="MK33" s="48">
        <v>64.359927556953579</v>
      </c>
      <c r="ML33" s="33">
        <v>9</v>
      </c>
      <c r="MM33" s="48">
        <v>46.136884812136181</v>
      </c>
      <c r="MN33" s="33">
        <v>5</v>
      </c>
      <c r="MO33" s="48">
        <v>18.996175908221797</v>
      </c>
      <c r="MP33" s="33">
        <v>1</v>
      </c>
      <c r="MQ33" s="48">
        <v>1.37</v>
      </c>
      <c r="MR33" s="33">
        <v>18</v>
      </c>
      <c r="MS33" s="48">
        <v>56.754607209199712</v>
      </c>
      <c r="MT33" s="33">
        <v>2</v>
      </c>
      <c r="MU33" s="48">
        <v>1.4601382264187677</v>
      </c>
      <c r="MV33" s="52">
        <v>4</v>
      </c>
    </row>
    <row r="34" spans="1:360" s="28" customFormat="1" ht="11.15" customHeight="1" x14ac:dyDescent="0.2">
      <c r="A34" s="162"/>
      <c r="B34" s="53" t="s">
        <v>228</v>
      </c>
      <c r="C34" s="30">
        <v>66.033131405931499</v>
      </c>
      <c r="D34" s="31">
        <v>58</v>
      </c>
      <c r="E34" s="32">
        <v>710.9654148211755</v>
      </c>
      <c r="F34" s="33">
        <v>61</v>
      </c>
      <c r="G34" s="34">
        <v>196.01139006266621</v>
      </c>
      <c r="H34" s="33">
        <v>57</v>
      </c>
      <c r="I34" s="35">
        <v>384276</v>
      </c>
      <c r="J34" s="33">
        <v>8</v>
      </c>
      <c r="K34" s="34">
        <v>268.85060717311495</v>
      </c>
      <c r="L34" s="33">
        <v>59</v>
      </c>
      <c r="M34" s="36">
        <v>70.036712792996326</v>
      </c>
      <c r="N34" s="33">
        <v>43</v>
      </c>
      <c r="O34" s="36">
        <v>136.68455238633155</v>
      </c>
      <c r="P34" s="33">
        <v>20</v>
      </c>
      <c r="Q34" s="37">
        <v>47.6</v>
      </c>
      <c r="R34" s="33">
        <v>1</v>
      </c>
      <c r="S34" s="30">
        <v>3.9</v>
      </c>
      <c r="T34" s="33">
        <v>37</v>
      </c>
      <c r="U34" s="34">
        <v>170.44607089499817</v>
      </c>
      <c r="V34" s="33">
        <v>7</v>
      </c>
      <c r="W34" s="30">
        <v>10.875021641293065</v>
      </c>
      <c r="X34" s="33">
        <v>42</v>
      </c>
      <c r="Y34" s="37">
        <v>82.764416920701862</v>
      </c>
      <c r="Z34" s="33">
        <v>6</v>
      </c>
      <c r="AA34" s="37">
        <v>17.229916897506925</v>
      </c>
      <c r="AB34" s="33">
        <v>3</v>
      </c>
      <c r="AC34" s="38">
        <v>16.898406576677154</v>
      </c>
      <c r="AD34" s="33">
        <v>4</v>
      </c>
      <c r="AE34" s="38">
        <v>0</v>
      </c>
      <c r="AF34" s="33">
        <v>40</v>
      </c>
      <c r="AG34" s="38">
        <v>4.918032786885246</v>
      </c>
      <c r="AH34" s="33">
        <v>7</v>
      </c>
      <c r="AI34" s="35">
        <v>19442.599999999999</v>
      </c>
      <c r="AJ34" s="33">
        <v>40</v>
      </c>
      <c r="AK34" s="37">
        <v>95.081967213114751</v>
      </c>
      <c r="AL34" s="33">
        <v>8</v>
      </c>
      <c r="AM34" s="39">
        <v>321</v>
      </c>
      <c r="AN34" s="33">
        <v>17</v>
      </c>
      <c r="AO34" s="40">
        <v>19</v>
      </c>
      <c r="AP34" s="33">
        <v>55</v>
      </c>
      <c r="AQ34" s="34">
        <v>13.951612903225808</v>
      </c>
      <c r="AR34" s="33">
        <v>52</v>
      </c>
      <c r="AS34" s="41">
        <v>63.08324649762649</v>
      </c>
      <c r="AT34" s="33">
        <v>60</v>
      </c>
      <c r="AU34" s="34">
        <v>95.081967213114751</v>
      </c>
      <c r="AV34" s="33">
        <v>17</v>
      </c>
      <c r="AW34" s="34">
        <v>80.327868852459019</v>
      </c>
      <c r="AX34" s="33">
        <v>45</v>
      </c>
      <c r="AY34" s="34">
        <v>2.5570691338509461</v>
      </c>
      <c r="AZ34" s="33">
        <v>56</v>
      </c>
      <c r="BA34" s="42">
        <v>37.306386996351023</v>
      </c>
      <c r="BB34" s="33">
        <v>42</v>
      </c>
      <c r="BC34" s="42">
        <v>3.0620837479905072</v>
      </c>
      <c r="BD34" s="33">
        <v>58</v>
      </c>
      <c r="BE34" s="42">
        <v>1.3269029574625533</v>
      </c>
      <c r="BF34" s="33">
        <v>39</v>
      </c>
      <c r="BG34" s="42">
        <v>95.557257755649175</v>
      </c>
      <c r="BH34" s="33">
        <v>40</v>
      </c>
      <c r="BI34" s="37">
        <v>99.1</v>
      </c>
      <c r="BJ34" s="33">
        <v>6</v>
      </c>
      <c r="BK34" s="37">
        <v>98.5</v>
      </c>
      <c r="BL34" s="33">
        <v>11</v>
      </c>
      <c r="BM34" s="43">
        <v>369</v>
      </c>
      <c r="BN34" s="33">
        <v>30</v>
      </c>
      <c r="BO34" s="37">
        <v>62.02</v>
      </c>
      <c r="BP34" s="33">
        <v>34</v>
      </c>
      <c r="BQ34" s="44">
        <v>6.3658663266105753E-2</v>
      </c>
      <c r="BR34" s="33">
        <v>11</v>
      </c>
      <c r="BS34" s="44">
        <v>0.2121955442203525</v>
      </c>
      <c r="BT34" s="33">
        <v>7</v>
      </c>
      <c r="BU34" s="34">
        <v>0.15660031163462015</v>
      </c>
      <c r="BV34" s="33">
        <v>56</v>
      </c>
      <c r="BW34" s="45">
        <v>95418.675829641012</v>
      </c>
      <c r="BX34" s="33">
        <v>16</v>
      </c>
      <c r="BY34" s="35">
        <v>169860.39446808511</v>
      </c>
      <c r="BZ34" s="33">
        <v>41</v>
      </c>
      <c r="CA34" s="35">
        <v>288293.97316636849</v>
      </c>
      <c r="CB34" s="33">
        <v>36</v>
      </c>
      <c r="CC34" s="34">
        <v>7.633425923962597</v>
      </c>
      <c r="CD34" s="33">
        <v>61</v>
      </c>
      <c r="CE34" s="34">
        <v>0.87996437734568811</v>
      </c>
      <c r="CF34" s="33">
        <v>58</v>
      </c>
      <c r="CG34" s="30">
        <v>6.7</v>
      </c>
      <c r="CH34" s="33">
        <v>3</v>
      </c>
      <c r="CI34" s="34">
        <v>5.0503600502164998</v>
      </c>
      <c r="CJ34" s="33">
        <v>23</v>
      </c>
      <c r="CK34" s="34">
        <v>232.81246329680195</v>
      </c>
      <c r="CL34" s="33">
        <v>33</v>
      </c>
      <c r="CM34" s="34">
        <v>2.3490046745193025</v>
      </c>
      <c r="CN34" s="33">
        <v>43</v>
      </c>
      <c r="CO34" s="34">
        <v>2.6100051939103359</v>
      </c>
      <c r="CP34" s="33">
        <v>32</v>
      </c>
      <c r="CQ34" s="40">
        <v>17024.8</v>
      </c>
      <c r="CR34" s="33">
        <v>39</v>
      </c>
      <c r="CS34" s="40">
        <v>2240.1052631578946</v>
      </c>
      <c r="CT34" s="33">
        <v>18</v>
      </c>
      <c r="CU34" s="34">
        <v>2.3495136506743104</v>
      </c>
      <c r="CV34" s="33">
        <v>45</v>
      </c>
      <c r="CW34" s="37">
        <v>396.8</v>
      </c>
      <c r="CX34" s="33">
        <v>18</v>
      </c>
      <c r="CY34" s="34">
        <v>0.30981805653793248</v>
      </c>
      <c r="CZ34" s="33">
        <v>54</v>
      </c>
      <c r="DA34" s="34">
        <v>38.866428006880838</v>
      </c>
      <c r="DB34" s="33">
        <v>20</v>
      </c>
      <c r="DC34" s="34">
        <v>255.11417467720761</v>
      </c>
      <c r="DD34" s="33">
        <v>36</v>
      </c>
      <c r="DE34" s="34">
        <v>5.2282788842749799</v>
      </c>
      <c r="DF34" s="33">
        <v>19</v>
      </c>
      <c r="DG34" s="42">
        <v>2.1851318052908084</v>
      </c>
      <c r="DH34" s="33">
        <v>18</v>
      </c>
      <c r="DI34" s="34" t="s">
        <v>199</v>
      </c>
      <c r="DJ34" s="33" t="s">
        <v>199</v>
      </c>
      <c r="DK34" s="34" t="s">
        <v>199</v>
      </c>
      <c r="DL34" s="33" t="s">
        <v>199</v>
      </c>
      <c r="DM34" s="34">
        <v>4.2553191489361701E-2</v>
      </c>
      <c r="DN34" s="33">
        <v>52</v>
      </c>
      <c r="DO34" s="34">
        <v>0</v>
      </c>
      <c r="DP34" s="33">
        <v>51</v>
      </c>
      <c r="DQ34" s="34">
        <v>0</v>
      </c>
      <c r="DR34" s="33">
        <v>53</v>
      </c>
      <c r="DS34" s="46">
        <v>100</v>
      </c>
      <c r="DT34" s="33">
        <v>1</v>
      </c>
      <c r="DU34" s="42">
        <v>2.8758874809023101</v>
      </c>
      <c r="DV34" s="33">
        <v>17</v>
      </c>
      <c r="DW34" s="32">
        <v>16.975119499938721</v>
      </c>
      <c r="DX34" s="33">
        <v>57</v>
      </c>
      <c r="DY34" s="37">
        <v>14247</v>
      </c>
      <c r="DZ34" s="33">
        <v>9</v>
      </c>
      <c r="EA34" s="37" t="s">
        <v>199</v>
      </c>
      <c r="EB34" s="33" t="s">
        <v>199</v>
      </c>
      <c r="EC34" s="37" t="s">
        <v>199</v>
      </c>
      <c r="ED34" s="33" t="s">
        <v>199</v>
      </c>
      <c r="EE34" s="37">
        <v>124.6</v>
      </c>
      <c r="EF34" s="33">
        <v>15</v>
      </c>
      <c r="EG34" s="37">
        <v>117.2</v>
      </c>
      <c r="EH34" s="33">
        <v>12</v>
      </c>
      <c r="EI34" s="37">
        <v>59.6</v>
      </c>
      <c r="EJ34" s="33">
        <v>46</v>
      </c>
      <c r="EK34" s="37">
        <v>100</v>
      </c>
      <c r="EL34" s="33">
        <v>1</v>
      </c>
      <c r="EM34" s="34">
        <v>22.535211267605636</v>
      </c>
      <c r="EN34" s="33">
        <v>49</v>
      </c>
      <c r="EO34" s="34">
        <v>3.7531874688430631</v>
      </c>
      <c r="EP34" s="33">
        <v>1</v>
      </c>
      <c r="EQ34" s="34">
        <v>10.995951881944245</v>
      </c>
      <c r="ER34" s="33">
        <v>49</v>
      </c>
      <c r="ES34" s="34" t="s">
        <v>199</v>
      </c>
      <c r="ET34" s="33" t="s">
        <v>199</v>
      </c>
      <c r="EU34" s="34">
        <v>568.13288058443231</v>
      </c>
      <c r="EV34" s="33">
        <v>47</v>
      </c>
      <c r="EW34" s="37">
        <v>69</v>
      </c>
      <c r="EX34" s="33">
        <v>24</v>
      </c>
      <c r="EY34" s="34">
        <v>610.90590670275435</v>
      </c>
      <c r="EZ34" s="33">
        <v>1</v>
      </c>
      <c r="FA34" s="42">
        <v>670.51033431556527</v>
      </c>
      <c r="FB34" s="33">
        <v>24</v>
      </c>
      <c r="FC34" s="42">
        <v>425.79624733453215</v>
      </c>
      <c r="FD34" s="33">
        <v>38</v>
      </c>
      <c r="FE34" s="34">
        <v>0</v>
      </c>
      <c r="FF34" s="33">
        <v>55</v>
      </c>
      <c r="FG34" s="34">
        <v>14.019951469398761</v>
      </c>
      <c r="FH34" s="33">
        <v>9</v>
      </c>
      <c r="FI34" s="34">
        <v>1.5660031163462014</v>
      </c>
      <c r="FJ34" s="33">
        <v>31</v>
      </c>
      <c r="FK34" s="44">
        <v>0.10481519858224518</v>
      </c>
      <c r="FL34" s="33">
        <v>12</v>
      </c>
      <c r="FM34" s="34">
        <v>0.52200103878206716</v>
      </c>
      <c r="FN34" s="33">
        <v>46</v>
      </c>
      <c r="FO34" s="44">
        <v>0.12918742708297989</v>
      </c>
      <c r="FP34" s="33">
        <v>41</v>
      </c>
      <c r="FQ34" s="34">
        <v>0.26100051939103358</v>
      </c>
      <c r="FR34" s="33">
        <v>34</v>
      </c>
      <c r="FS34" s="44">
        <v>6.2989865349832044E-2</v>
      </c>
      <c r="FT34" s="33">
        <v>41</v>
      </c>
      <c r="FU34" s="34" t="s">
        <v>199</v>
      </c>
      <c r="FV34" s="33" t="s">
        <v>199</v>
      </c>
      <c r="FW34" s="34" t="s">
        <v>199</v>
      </c>
      <c r="FX34" s="33" t="s">
        <v>199</v>
      </c>
      <c r="FY34" s="37">
        <v>38.9</v>
      </c>
      <c r="FZ34" s="33">
        <v>49</v>
      </c>
      <c r="GA34" s="38">
        <v>3.8461538461538463</v>
      </c>
      <c r="GB34" s="33">
        <v>45</v>
      </c>
      <c r="GC34" s="38">
        <v>46.690710023025233</v>
      </c>
      <c r="GD34" s="33">
        <v>17</v>
      </c>
      <c r="GE34" s="47">
        <v>59.508118421155665</v>
      </c>
      <c r="GF34" s="33">
        <v>56</v>
      </c>
      <c r="GG34" s="34">
        <v>276.82759088690585</v>
      </c>
      <c r="GH34" s="33">
        <v>21</v>
      </c>
      <c r="GI34" s="48">
        <v>248.94490540036173</v>
      </c>
      <c r="GJ34" s="33">
        <v>36</v>
      </c>
      <c r="GK34" s="48">
        <v>17.899999999999999</v>
      </c>
      <c r="GL34" s="33">
        <v>29</v>
      </c>
      <c r="GM34" s="48">
        <v>834.08615298212931</v>
      </c>
      <c r="GN34" s="33">
        <v>39</v>
      </c>
      <c r="GO34" s="48">
        <v>100</v>
      </c>
      <c r="GP34" s="33">
        <v>1</v>
      </c>
      <c r="GQ34" s="48">
        <v>100</v>
      </c>
      <c r="GR34" s="33">
        <v>1</v>
      </c>
      <c r="GS34" s="48">
        <v>99.92</v>
      </c>
      <c r="GT34" s="33">
        <v>13</v>
      </c>
      <c r="GU34" s="48">
        <v>98.12</v>
      </c>
      <c r="GV34" s="33">
        <v>1</v>
      </c>
      <c r="GW34" s="48">
        <v>89.4</v>
      </c>
      <c r="GX34" s="33">
        <v>34</v>
      </c>
      <c r="GY34" s="48">
        <v>87</v>
      </c>
      <c r="GZ34" s="33">
        <v>6</v>
      </c>
      <c r="HA34" s="48">
        <v>2.6373290728819132</v>
      </c>
      <c r="HB34" s="33">
        <v>56</v>
      </c>
      <c r="HC34" s="48">
        <v>3.2487046632124352</v>
      </c>
      <c r="HD34" s="33">
        <v>29</v>
      </c>
      <c r="HE34" s="48">
        <v>0</v>
      </c>
      <c r="HF34" s="33">
        <v>27</v>
      </c>
      <c r="HG34" s="48">
        <v>66.123682609463614</v>
      </c>
      <c r="HH34" s="33">
        <v>13</v>
      </c>
      <c r="HI34" s="48">
        <v>34.245878149297518</v>
      </c>
      <c r="HJ34" s="33">
        <v>46</v>
      </c>
      <c r="HK34" s="48">
        <v>1.25</v>
      </c>
      <c r="HL34" s="33">
        <v>29</v>
      </c>
      <c r="HM34" s="48">
        <v>23.6</v>
      </c>
      <c r="HN34" s="33">
        <v>47</v>
      </c>
      <c r="HO34" s="48">
        <v>66.256420000000006</v>
      </c>
      <c r="HP34" s="33">
        <v>3</v>
      </c>
      <c r="HQ34" s="48">
        <v>3.1016007962124101</v>
      </c>
      <c r="HR34" s="33">
        <v>5</v>
      </c>
      <c r="HS34" s="48">
        <v>1.3854090269639636</v>
      </c>
      <c r="HT34" s="33">
        <v>42</v>
      </c>
      <c r="HU34" s="48">
        <v>1.0132770964214219</v>
      </c>
      <c r="HV34" s="33">
        <v>38</v>
      </c>
      <c r="HW34" s="48">
        <v>1.7226034279808216</v>
      </c>
      <c r="HX34" s="33">
        <v>43</v>
      </c>
      <c r="HY34" s="48">
        <v>5.2957005384440716</v>
      </c>
      <c r="HZ34" s="33">
        <v>43</v>
      </c>
      <c r="IA34" s="48">
        <v>998.86206896551721</v>
      </c>
      <c r="IB34" s="33">
        <v>35</v>
      </c>
      <c r="IC34" s="48">
        <v>3111.7488265306124</v>
      </c>
      <c r="ID34" s="33">
        <v>6</v>
      </c>
      <c r="IE34" s="48" t="s">
        <v>199</v>
      </c>
      <c r="IF34" s="33" t="s">
        <v>199</v>
      </c>
      <c r="IG34" s="48" t="s">
        <v>199</v>
      </c>
      <c r="IH34" s="33" t="s">
        <v>199</v>
      </c>
      <c r="II34" s="48">
        <v>69.752571587433977</v>
      </c>
      <c r="IJ34" s="33">
        <v>10</v>
      </c>
      <c r="IK34" s="48">
        <v>50.4</v>
      </c>
      <c r="IL34" s="33">
        <v>12</v>
      </c>
      <c r="IM34" s="48">
        <v>33.99873257287706</v>
      </c>
      <c r="IN34" s="33">
        <v>53</v>
      </c>
      <c r="IO34" s="48">
        <v>116</v>
      </c>
      <c r="IP34" s="33">
        <v>41</v>
      </c>
      <c r="IQ34" s="48">
        <v>12.27546255817049</v>
      </c>
      <c r="IR34" s="33">
        <v>41</v>
      </c>
      <c r="IS34" s="48">
        <v>4.6927893386507842</v>
      </c>
      <c r="IT34" s="33">
        <v>47</v>
      </c>
      <c r="IU34" s="48">
        <v>65.957446808510639</v>
      </c>
      <c r="IV34" s="33">
        <v>49</v>
      </c>
      <c r="IW34" s="48">
        <v>98.45363733845025</v>
      </c>
      <c r="IX34" s="33">
        <v>44</v>
      </c>
      <c r="IY34" s="48">
        <v>5717.1755725190842</v>
      </c>
      <c r="IZ34" s="33">
        <v>28</v>
      </c>
      <c r="JA34" s="48">
        <v>13.533057851239668</v>
      </c>
      <c r="JB34" s="33">
        <v>37</v>
      </c>
      <c r="JC34" s="48">
        <v>11.35</v>
      </c>
      <c r="JD34" s="33">
        <v>28</v>
      </c>
      <c r="JE34" s="48">
        <v>978.57142857142867</v>
      </c>
      <c r="JF34" s="33">
        <v>2</v>
      </c>
      <c r="JG34" s="48">
        <v>3.8879345287705341E-2</v>
      </c>
      <c r="JH34" s="33">
        <v>26</v>
      </c>
      <c r="JI34" s="48">
        <v>74.038461538461547</v>
      </c>
      <c r="JJ34" s="33">
        <v>13</v>
      </c>
      <c r="JK34" s="48">
        <v>1032.1865840513024</v>
      </c>
      <c r="JL34" s="33">
        <v>55</v>
      </c>
      <c r="JM34" s="48">
        <v>1.4072823175602651</v>
      </c>
      <c r="JN34" s="33">
        <v>47</v>
      </c>
      <c r="JO34" s="48">
        <v>1725.8212426034509</v>
      </c>
      <c r="JP34" s="33">
        <v>20</v>
      </c>
      <c r="JQ34" s="48">
        <v>0</v>
      </c>
      <c r="JR34" s="33">
        <v>37</v>
      </c>
      <c r="JS34" s="48">
        <v>10400</v>
      </c>
      <c r="JT34" s="33">
        <v>26</v>
      </c>
      <c r="JU34" s="48">
        <v>3.2501707128099175</v>
      </c>
      <c r="JV34" s="33">
        <v>38</v>
      </c>
      <c r="JW34" s="48">
        <v>68.630252297332049</v>
      </c>
      <c r="JX34" s="33">
        <v>35</v>
      </c>
      <c r="JY34" s="48">
        <v>86.75352491406926</v>
      </c>
      <c r="JZ34" s="33">
        <v>47</v>
      </c>
      <c r="KA34" s="48">
        <v>16.362288680524703</v>
      </c>
      <c r="KB34" s="33">
        <v>30</v>
      </c>
      <c r="KC34" s="48">
        <v>80.739705452876635</v>
      </c>
      <c r="KD34" s="33">
        <v>17</v>
      </c>
      <c r="KE34" s="48">
        <v>39</v>
      </c>
      <c r="KF34" s="33">
        <v>34</v>
      </c>
      <c r="KG34" s="48">
        <v>301944826</v>
      </c>
      <c r="KH34" s="33">
        <v>44</v>
      </c>
      <c r="KI34" s="48">
        <v>1622114440.96</v>
      </c>
      <c r="KJ34" s="33">
        <v>13</v>
      </c>
      <c r="KK34" s="49">
        <v>25.541510827606547</v>
      </c>
      <c r="KL34" s="33">
        <v>41</v>
      </c>
      <c r="KM34" s="50">
        <v>99400</v>
      </c>
      <c r="KN34" s="33">
        <v>19</v>
      </c>
      <c r="KO34" s="48">
        <v>88.96</v>
      </c>
      <c r="KP34" s="33">
        <v>3</v>
      </c>
      <c r="KQ34" s="51">
        <v>0.51939103358815675</v>
      </c>
      <c r="KR34" s="33">
        <v>30</v>
      </c>
      <c r="KS34" s="48">
        <v>0.94406921545076872</v>
      </c>
      <c r="KT34" s="33">
        <v>47</v>
      </c>
      <c r="KU34" s="48">
        <v>0.998</v>
      </c>
      <c r="KV34" s="33">
        <v>2</v>
      </c>
      <c r="KW34" s="48">
        <v>91.9</v>
      </c>
      <c r="KX34" s="33">
        <v>22</v>
      </c>
      <c r="KY34" s="51">
        <v>1.1000000000000001</v>
      </c>
      <c r="KZ34" s="33">
        <v>6</v>
      </c>
      <c r="LA34" s="48">
        <v>6.9</v>
      </c>
      <c r="LB34" s="33">
        <v>9</v>
      </c>
      <c r="LC34" s="48">
        <v>138.61528523441763</v>
      </c>
      <c r="LD34" s="33">
        <v>3</v>
      </c>
      <c r="LE34" s="48">
        <v>64.8</v>
      </c>
      <c r="LF34" s="33">
        <v>2</v>
      </c>
      <c r="LG34" s="48">
        <v>45.9</v>
      </c>
      <c r="LH34" s="33">
        <v>8</v>
      </c>
      <c r="LI34" s="48" t="s">
        <v>199</v>
      </c>
      <c r="LJ34" s="33" t="s">
        <v>199</v>
      </c>
      <c r="LK34" s="48" t="s">
        <v>199</v>
      </c>
      <c r="LL34" s="33" t="s">
        <v>199</v>
      </c>
      <c r="LM34" s="48" t="s">
        <v>199</v>
      </c>
      <c r="LN34" s="33" t="s">
        <v>199</v>
      </c>
      <c r="LO34" s="48">
        <v>10.562691019755128</v>
      </c>
      <c r="LP34" s="33">
        <v>8</v>
      </c>
      <c r="LQ34" s="48">
        <v>27.3</v>
      </c>
      <c r="LR34" s="33">
        <v>50</v>
      </c>
      <c r="LS34" s="48">
        <v>18.251702174390509</v>
      </c>
      <c r="LT34" s="33">
        <v>18</v>
      </c>
      <c r="LU34" s="48">
        <v>78.55906533967979</v>
      </c>
      <c r="LV34" s="33">
        <v>4</v>
      </c>
      <c r="LW34" s="48">
        <v>83.863565244602071</v>
      </c>
      <c r="LX34" s="33">
        <v>52</v>
      </c>
      <c r="LY34" s="48">
        <v>72.614385328111567</v>
      </c>
      <c r="LZ34" s="33">
        <v>61</v>
      </c>
      <c r="MA34" s="48">
        <v>73.15019561149856</v>
      </c>
      <c r="MB34" s="33">
        <v>54</v>
      </c>
      <c r="MC34" s="48">
        <v>78.449588790740179</v>
      </c>
      <c r="MD34" s="33">
        <v>41</v>
      </c>
      <c r="ME34" s="48">
        <v>80.753619266675685</v>
      </c>
      <c r="MF34" s="33">
        <v>38</v>
      </c>
      <c r="MG34" s="48">
        <v>79.531274996000647</v>
      </c>
      <c r="MH34" s="33">
        <v>35</v>
      </c>
      <c r="MI34" s="48">
        <v>74.309563981884381</v>
      </c>
      <c r="MJ34" s="33">
        <v>28</v>
      </c>
      <c r="MK34" s="48">
        <v>60.112092713973595</v>
      </c>
      <c r="ML34" s="33">
        <v>34</v>
      </c>
      <c r="MM34" s="48">
        <v>40.962047661076788</v>
      </c>
      <c r="MN34" s="33">
        <v>22</v>
      </c>
      <c r="MO34" s="48">
        <v>15.747089778344762</v>
      </c>
      <c r="MP34" s="33">
        <v>8</v>
      </c>
      <c r="MQ34" s="48">
        <v>1.44</v>
      </c>
      <c r="MR34" s="33">
        <v>11</v>
      </c>
      <c r="MS34" s="48">
        <v>35.978921598053979</v>
      </c>
      <c r="MT34" s="33">
        <v>6</v>
      </c>
      <c r="MU34" s="48">
        <v>1.7974296755639434</v>
      </c>
      <c r="MV34" s="52">
        <v>3</v>
      </c>
    </row>
    <row r="35" spans="1:360" s="28" customFormat="1" ht="11.15" customHeight="1" x14ac:dyDescent="0.2">
      <c r="A35" s="162"/>
      <c r="B35" s="53" t="s">
        <v>229</v>
      </c>
      <c r="C35" s="30">
        <v>72.287051085497311</v>
      </c>
      <c r="D35" s="31">
        <v>55</v>
      </c>
      <c r="E35" s="32">
        <v>1002.2215690791477</v>
      </c>
      <c r="F35" s="33">
        <v>51</v>
      </c>
      <c r="G35" s="34">
        <v>219.24424285271715</v>
      </c>
      <c r="H35" s="33">
        <v>52</v>
      </c>
      <c r="I35" s="35">
        <v>405453</v>
      </c>
      <c r="J35" s="33">
        <v>16</v>
      </c>
      <c r="K35" s="34">
        <v>252.55507608448784</v>
      </c>
      <c r="L35" s="33">
        <v>41</v>
      </c>
      <c r="M35" s="36">
        <v>55.870997047467633</v>
      </c>
      <c r="N35" s="33">
        <v>13</v>
      </c>
      <c r="O35" s="36">
        <v>124.91483079718374</v>
      </c>
      <c r="P35" s="33">
        <v>8</v>
      </c>
      <c r="Q35" s="37">
        <v>43.2</v>
      </c>
      <c r="R35" s="33">
        <v>11</v>
      </c>
      <c r="S35" s="30">
        <v>5.87</v>
      </c>
      <c r="T35" s="33">
        <v>59</v>
      </c>
      <c r="U35" s="34">
        <v>160.8440520663909</v>
      </c>
      <c r="V35" s="33">
        <v>8</v>
      </c>
      <c r="W35" s="30">
        <v>10.175966524027254</v>
      </c>
      <c r="X35" s="33">
        <v>52</v>
      </c>
      <c r="Y35" s="37">
        <v>82.044685848392547</v>
      </c>
      <c r="Z35" s="33">
        <v>11</v>
      </c>
      <c r="AA35" s="37">
        <v>19.843918191603876</v>
      </c>
      <c r="AB35" s="33">
        <v>30</v>
      </c>
      <c r="AC35" s="38">
        <v>28.31094049904031</v>
      </c>
      <c r="AD35" s="33">
        <v>47</v>
      </c>
      <c r="AE35" s="38">
        <v>0</v>
      </c>
      <c r="AF35" s="33">
        <v>40</v>
      </c>
      <c r="AG35" s="38">
        <v>4.3233082706766917</v>
      </c>
      <c r="AH35" s="33">
        <v>11</v>
      </c>
      <c r="AI35" s="35">
        <v>21475</v>
      </c>
      <c r="AJ35" s="33">
        <v>28</v>
      </c>
      <c r="AK35" s="37">
        <v>67.708333333333343</v>
      </c>
      <c r="AL35" s="33">
        <v>24</v>
      </c>
      <c r="AM35" s="39">
        <v>357</v>
      </c>
      <c r="AN35" s="33">
        <v>13</v>
      </c>
      <c r="AO35" s="40">
        <v>0</v>
      </c>
      <c r="AP35" s="33">
        <v>1</v>
      </c>
      <c r="AQ35" s="34">
        <v>15.147198480531815</v>
      </c>
      <c r="AR35" s="33">
        <v>45</v>
      </c>
      <c r="AS35" s="41">
        <v>69.636733138574883</v>
      </c>
      <c r="AT35" s="33">
        <v>51</v>
      </c>
      <c r="AU35" s="34">
        <v>92.708333333333343</v>
      </c>
      <c r="AV35" s="33">
        <v>31</v>
      </c>
      <c r="AW35" s="34">
        <v>51.041666666666664</v>
      </c>
      <c r="AX35" s="33">
        <v>59</v>
      </c>
      <c r="AY35" s="34">
        <v>3.040745996351105</v>
      </c>
      <c r="AZ35" s="33">
        <v>51</v>
      </c>
      <c r="BA35" s="42">
        <v>19.624524984402473</v>
      </c>
      <c r="BB35" s="33">
        <v>55</v>
      </c>
      <c r="BC35" s="42">
        <v>2.5806817537292273</v>
      </c>
      <c r="BD35" s="33">
        <v>61</v>
      </c>
      <c r="BE35" s="42">
        <v>1.3895978673926608</v>
      </c>
      <c r="BF35" s="33">
        <v>38</v>
      </c>
      <c r="BG35" s="42">
        <v>97.571035747021085</v>
      </c>
      <c r="BH35" s="33">
        <v>34</v>
      </c>
      <c r="BI35" s="37">
        <v>97.6</v>
      </c>
      <c r="BJ35" s="33">
        <v>29</v>
      </c>
      <c r="BK35" s="37">
        <v>95.9</v>
      </c>
      <c r="BL35" s="33">
        <v>35</v>
      </c>
      <c r="BM35" s="43">
        <v>258</v>
      </c>
      <c r="BN35" s="33">
        <v>24</v>
      </c>
      <c r="BO35" s="37">
        <v>68.2</v>
      </c>
      <c r="BP35" s="33">
        <v>27</v>
      </c>
      <c r="BQ35" s="44">
        <v>3.8655143491081692E-2</v>
      </c>
      <c r="BR35" s="33">
        <v>26</v>
      </c>
      <c r="BS35" s="44">
        <v>6.7646501109392951E-2</v>
      </c>
      <c r="BT35" s="33">
        <v>60</v>
      </c>
      <c r="BU35" s="34">
        <v>0.83672923600795424</v>
      </c>
      <c r="BV35" s="33">
        <v>10</v>
      </c>
      <c r="BW35" s="45">
        <v>116398.30654574132</v>
      </c>
      <c r="BX35" s="33">
        <v>53</v>
      </c>
      <c r="BY35" s="35">
        <v>182687.73920454545</v>
      </c>
      <c r="BZ35" s="33">
        <v>48</v>
      </c>
      <c r="CA35" s="35">
        <v>284376.56695415342</v>
      </c>
      <c r="CB35" s="33">
        <v>19</v>
      </c>
      <c r="CC35" s="34">
        <v>14.496535328056593</v>
      </c>
      <c r="CD35" s="33">
        <v>30</v>
      </c>
      <c r="CE35" s="34">
        <v>4.1266803900534441</v>
      </c>
      <c r="CF35" s="33">
        <v>27</v>
      </c>
      <c r="CG35" s="30">
        <v>9.6999999999999993</v>
      </c>
      <c r="CH35" s="33">
        <v>10</v>
      </c>
      <c r="CI35" s="34">
        <v>5.3593037141775302</v>
      </c>
      <c r="CJ35" s="33">
        <v>33</v>
      </c>
      <c r="CK35" s="34">
        <v>374.40985434026811</v>
      </c>
      <c r="CL35" s="33">
        <v>55</v>
      </c>
      <c r="CM35" s="34">
        <v>2.6478773291390958</v>
      </c>
      <c r="CN35" s="33">
        <v>47</v>
      </c>
      <c r="CO35" s="34">
        <v>1.8799929036887577</v>
      </c>
      <c r="CP35" s="33">
        <v>12</v>
      </c>
      <c r="CQ35" s="40">
        <v>14017</v>
      </c>
      <c r="CR35" s="33">
        <v>25</v>
      </c>
      <c r="CS35" s="40">
        <v>2803.4</v>
      </c>
      <c r="CT35" s="33">
        <v>27</v>
      </c>
      <c r="CU35" s="34">
        <v>0.59451618273049389</v>
      </c>
      <c r="CV35" s="33">
        <v>14</v>
      </c>
      <c r="CW35" s="37">
        <v>383.6</v>
      </c>
      <c r="CX35" s="33">
        <v>15</v>
      </c>
      <c r="CY35" s="34">
        <v>1.434315431034711</v>
      </c>
      <c r="CZ35" s="33">
        <v>35</v>
      </c>
      <c r="DA35" s="34">
        <v>54.891344009730389</v>
      </c>
      <c r="DB35" s="33">
        <v>5</v>
      </c>
      <c r="DC35" s="34">
        <v>318.0564050828653</v>
      </c>
      <c r="DD35" s="33">
        <v>20</v>
      </c>
      <c r="DE35" s="34">
        <v>6.7244777723937608</v>
      </c>
      <c r="DF35" s="33">
        <v>8</v>
      </c>
      <c r="DG35" s="42">
        <v>2.1285221974457733</v>
      </c>
      <c r="DH35" s="33">
        <v>19</v>
      </c>
      <c r="DI35" s="34">
        <v>32.789377660652747</v>
      </c>
      <c r="DJ35" s="33">
        <v>57</v>
      </c>
      <c r="DK35" s="34">
        <v>88.572520542709725</v>
      </c>
      <c r="DL35" s="33">
        <v>51</v>
      </c>
      <c r="DM35" s="34">
        <v>1</v>
      </c>
      <c r="DN35" s="33">
        <v>3</v>
      </c>
      <c r="DO35" s="34">
        <v>1</v>
      </c>
      <c r="DP35" s="33">
        <v>6</v>
      </c>
      <c r="DQ35" s="34">
        <v>100</v>
      </c>
      <c r="DR35" s="33">
        <v>5</v>
      </c>
      <c r="DS35" s="46">
        <v>100</v>
      </c>
      <c r="DT35" s="33">
        <v>1</v>
      </c>
      <c r="DU35" s="42">
        <v>0.76437989680871388</v>
      </c>
      <c r="DV35" s="33">
        <v>59</v>
      </c>
      <c r="DW35" s="32">
        <v>3.2452480296708393</v>
      </c>
      <c r="DX35" s="33">
        <v>40</v>
      </c>
      <c r="DY35" s="37">
        <v>10627</v>
      </c>
      <c r="DZ35" s="33">
        <v>14</v>
      </c>
      <c r="EA35" s="37">
        <v>20</v>
      </c>
      <c r="EB35" s="33">
        <v>4</v>
      </c>
      <c r="EC35" s="37">
        <v>5</v>
      </c>
      <c r="ED35" s="33">
        <v>6</v>
      </c>
      <c r="EE35" s="37">
        <v>124.1</v>
      </c>
      <c r="EF35" s="33">
        <v>17</v>
      </c>
      <c r="EG35" s="37">
        <v>130.6</v>
      </c>
      <c r="EH35" s="33">
        <v>4</v>
      </c>
      <c r="EI35" s="37">
        <v>54.1</v>
      </c>
      <c r="EJ35" s="33">
        <v>53</v>
      </c>
      <c r="EK35" s="37">
        <v>0</v>
      </c>
      <c r="EL35" s="33">
        <v>25</v>
      </c>
      <c r="EM35" s="34">
        <v>34.920634920634917</v>
      </c>
      <c r="EN35" s="33">
        <v>37</v>
      </c>
      <c r="EO35" s="34" t="s">
        <v>199</v>
      </c>
      <c r="EP35" s="33" t="s">
        <v>199</v>
      </c>
      <c r="EQ35" s="34" t="s">
        <v>199</v>
      </c>
      <c r="ER35" s="33" t="s">
        <v>199</v>
      </c>
      <c r="ES35" s="34" t="s">
        <v>199</v>
      </c>
      <c r="ET35" s="33" t="s">
        <v>199</v>
      </c>
      <c r="EU35" s="34">
        <v>769.26132166149011</v>
      </c>
      <c r="EV35" s="33">
        <v>35</v>
      </c>
      <c r="EW35" s="37">
        <v>46.34</v>
      </c>
      <c r="EX35" s="33">
        <v>51</v>
      </c>
      <c r="EY35" s="34">
        <v>20.053169376769116</v>
      </c>
      <c r="EZ35" s="33">
        <v>22</v>
      </c>
      <c r="FA35" s="42">
        <v>303.18195418642648</v>
      </c>
      <c r="FB35" s="33">
        <v>44</v>
      </c>
      <c r="FC35" s="42">
        <v>668.85381334053557</v>
      </c>
      <c r="FD35" s="33">
        <v>20</v>
      </c>
      <c r="FE35" s="34">
        <v>9.5547487101089235E-2</v>
      </c>
      <c r="FF35" s="33">
        <v>54</v>
      </c>
      <c r="FG35" s="34">
        <v>6.2105866615708001</v>
      </c>
      <c r="FH35" s="33">
        <v>29</v>
      </c>
      <c r="FI35" s="34">
        <v>1.3239386645695479</v>
      </c>
      <c r="FJ35" s="33">
        <v>39</v>
      </c>
      <c r="FK35" s="44">
        <v>8.5036580425302058E-2</v>
      </c>
      <c r="FL35" s="33">
        <v>22</v>
      </c>
      <c r="FM35" s="34">
        <v>0.26478773291390961</v>
      </c>
      <c r="FN35" s="33">
        <v>57</v>
      </c>
      <c r="FO35" s="44">
        <v>6.2476665581036962E-2</v>
      </c>
      <c r="FP35" s="33">
        <v>54</v>
      </c>
      <c r="FQ35" s="34" t="s">
        <v>199</v>
      </c>
      <c r="FR35" s="33" t="s">
        <v>199</v>
      </c>
      <c r="FS35" s="44" t="s">
        <v>199</v>
      </c>
      <c r="FT35" s="81" t="s">
        <v>199</v>
      </c>
      <c r="FU35" s="34">
        <v>0.52957546582781923</v>
      </c>
      <c r="FV35" s="33">
        <v>45</v>
      </c>
      <c r="FW35" s="34">
        <v>3.0980164750927419</v>
      </c>
      <c r="FX35" s="33">
        <v>49</v>
      </c>
      <c r="FY35" s="37">
        <v>84.903047091412745</v>
      </c>
      <c r="FZ35" s="33">
        <v>2</v>
      </c>
      <c r="GA35" s="38">
        <v>7.042253521126761</v>
      </c>
      <c r="GB35" s="33">
        <v>30</v>
      </c>
      <c r="GC35" s="38">
        <v>45.748020261111506</v>
      </c>
      <c r="GD35" s="33">
        <v>18</v>
      </c>
      <c r="GE35" s="47">
        <v>98.765824376888261</v>
      </c>
      <c r="GF35" s="33">
        <v>62</v>
      </c>
      <c r="GG35" s="34">
        <v>280.92919311234147</v>
      </c>
      <c r="GH35" s="33">
        <v>25</v>
      </c>
      <c r="GI35" s="48">
        <v>226.4226382920132</v>
      </c>
      <c r="GJ35" s="33">
        <v>17</v>
      </c>
      <c r="GK35" s="48">
        <v>13.9</v>
      </c>
      <c r="GL35" s="33">
        <v>45</v>
      </c>
      <c r="GM35" s="48">
        <v>716.81303806091512</v>
      </c>
      <c r="GN35" s="33">
        <v>16</v>
      </c>
      <c r="GO35" s="48">
        <v>100</v>
      </c>
      <c r="GP35" s="33">
        <v>1</v>
      </c>
      <c r="GQ35" s="48">
        <v>100</v>
      </c>
      <c r="GR35" s="33">
        <v>1</v>
      </c>
      <c r="GS35" s="48">
        <v>99.98</v>
      </c>
      <c r="GT35" s="33">
        <v>10</v>
      </c>
      <c r="GU35" s="48">
        <v>90.9</v>
      </c>
      <c r="GV35" s="33">
        <v>28</v>
      </c>
      <c r="GW35" s="48">
        <v>69.8</v>
      </c>
      <c r="GX35" s="33">
        <v>54</v>
      </c>
      <c r="GY35" s="48">
        <v>19.899999999999999</v>
      </c>
      <c r="GZ35" s="33">
        <v>57</v>
      </c>
      <c r="HA35" s="48">
        <v>3.2894580390478225</v>
      </c>
      <c r="HB35" s="33">
        <v>46</v>
      </c>
      <c r="HC35" s="48">
        <v>2.1134020618556701</v>
      </c>
      <c r="HD35" s="33">
        <v>22</v>
      </c>
      <c r="HE35" s="48">
        <v>0</v>
      </c>
      <c r="HF35" s="33">
        <v>27</v>
      </c>
      <c r="HG35" s="48">
        <v>70.219976258215127</v>
      </c>
      <c r="HH35" s="33">
        <v>4</v>
      </c>
      <c r="HI35" s="48">
        <v>41.632575246054003</v>
      </c>
      <c r="HJ35" s="33">
        <v>38</v>
      </c>
      <c r="HK35" s="48">
        <v>1.08</v>
      </c>
      <c r="HL35" s="33">
        <v>39</v>
      </c>
      <c r="HM35" s="48">
        <v>22.9</v>
      </c>
      <c r="HN35" s="33">
        <v>50</v>
      </c>
      <c r="HO35" s="48">
        <v>63.14687</v>
      </c>
      <c r="HP35" s="33">
        <v>15</v>
      </c>
      <c r="HQ35" s="48">
        <v>3.4103248906759016</v>
      </c>
      <c r="HR35" s="33">
        <v>10</v>
      </c>
      <c r="HS35" s="48">
        <v>1.2345833962204198</v>
      </c>
      <c r="HT35" s="33">
        <v>46</v>
      </c>
      <c r="HU35" s="48">
        <v>0.94702127039858497</v>
      </c>
      <c r="HV35" s="33">
        <v>43</v>
      </c>
      <c r="HW35" s="48">
        <v>1.7952608291563068</v>
      </c>
      <c r="HX35" s="33">
        <v>42</v>
      </c>
      <c r="HY35" s="48">
        <v>5.2110225837457405</v>
      </c>
      <c r="HZ35" s="33">
        <v>44</v>
      </c>
      <c r="IA35" s="48">
        <v>1131.2225201072386</v>
      </c>
      <c r="IB35" s="33">
        <v>30</v>
      </c>
      <c r="IC35" s="48">
        <v>746.10208523592087</v>
      </c>
      <c r="ID35" s="33">
        <v>46</v>
      </c>
      <c r="IE35" s="48" t="s">
        <v>199</v>
      </c>
      <c r="IF35" s="33" t="s">
        <v>199</v>
      </c>
      <c r="IG35" s="48" t="s">
        <v>199</v>
      </c>
      <c r="IH35" s="33" t="s">
        <v>199</v>
      </c>
      <c r="II35" s="48">
        <v>163.57806989419686</v>
      </c>
      <c r="IJ35" s="33">
        <v>2</v>
      </c>
      <c r="IK35" s="48">
        <v>40.9</v>
      </c>
      <c r="IL35" s="33">
        <v>17</v>
      </c>
      <c r="IM35" s="48">
        <v>24.61706783369803</v>
      </c>
      <c r="IN35" s="33">
        <v>59</v>
      </c>
      <c r="IO35" s="48">
        <v>97</v>
      </c>
      <c r="IP35" s="33">
        <v>43</v>
      </c>
      <c r="IQ35" s="48">
        <v>11.703450978523067</v>
      </c>
      <c r="IR35" s="33">
        <v>44</v>
      </c>
      <c r="IS35" s="48">
        <v>3.5402119890589705</v>
      </c>
      <c r="IT35" s="33">
        <v>52</v>
      </c>
      <c r="IU35" s="48" t="s">
        <v>199</v>
      </c>
      <c r="IV35" s="33" t="s">
        <v>199</v>
      </c>
      <c r="IW35" s="48">
        <v>97.841980093367383</v>
      </c>
      <c r="IX35" s="33">
        <v>46</v>
      </c>
      <c r="IY35" s="48">
        <v>5450.3546099290779</v>
      </c>
      <c r="IZ35" s="33">
        <v>29</v>
      </c>
      <c r="JA35" s="48">
        <v>44.596731681602527</v>
      </c>
      <c r="JB35" s="33">
        <v>14</v>
      </c>
      <c r="JC35" s="48">
        <v>4.88</v>
      </c>
      <c r="JD35" s="33">
        <v>53</v>
      </c>
      <c r="JE35" s="48">
        <v>58.188153310104532</v>
      </c>
      <c r="JF35" s="33">
        <v>51</v>
      </c>
      <c r="JG35" s="48">
        <v>3.1374611419467915E-2</v>
      </c>
      <c r="JH35" s="33">
        <v>29</v>
      </c>
      <c r="JI35" s="48">
        <v>84.444444444444443</v>
      </c>
      <c r="JJ35" s="33">
        <v>6</v>
      </c>
      <c r="JK35" s="48">
        <v>68.749486973767489</v>
      </c>
      <c r="JL35" s="33">
        <v>13</v>
      </c>
      <c r="JM35" s="48">
        <v>1.3012591852750233</v>
      </c>
      <c r="JN35" s="33">
        <v>40</v>
      </c>
      <c r="JO35" s="48" t="s">
        <v>199</v>
      </c>
      <c r="JP35" s="33" t="s">
        <v>199</v>
      </c>
      <c r="JQ35" s="48">
        <v>3800</v>
      </c>
      <c r="JR35" s="33">
        <v>14</v>
      </c>
      <c r="JS35" s="48">
        <v>0</v>
      </c>
      <c r="JT35" s="33">
        <v>45</v>
      </c>
      <c r="JU35" s="48">
        <v>10.983772623440521</v>
      </c>
      <c r="JV35" s="33">
        <v>6</v>
      </c>
      <c r="JW35" s="48">
        <v>66.617196129904926</v>
      </c>
      <c r="JX35" s="33">
        <v>38</v>
      </c>
      <c r="JY35" s="48">
        <v>97.153538128506028</v>
      </c>
      <c r="JZ35" s="33">
        <v>20</v>
      </c>
      <c r="KA35" s="48">
        <v>12.098737194947752</v>
      </c>
      <c r="KB35" s="33">
        <v>47</v>
      </c>
      <c r="KC35" s="48">
        <v>69.456244689889544</v>
      </c>
      <c r="KD35" s="33">
        <v>34</v>
      </c>
      <c r="KE35" s="48">
        <v>47</v>
      </c>
      <c r="KF35" s="33">
        <v>5</v>
      </c>
      <c r="KG35" s="48">
        <v>76047000</v>
      </c>
      <c r="KH35" s="33">
        <v>60</v>
      </c>
      <c r="KI35" s="48">
        <v>1389566866.5999999</v>
      </c>
      <c r="KJ35" s="33">
        <v>21</v>
      </c>
      <c r="KK35" s="49">
        <v>20.200656144002163</v>
      </c>
      <c r="KL35" s="33">
        <v>47</v>
      </c>
      <c r="KM35" s="50">
        <v>76900</v>
      </c>
      <c r="KN35" s="33">
        <v>27</v>
      </c>
      <c r="KO35" s="48">
        <v>75</v>
      </c>
      <c r="KP35" s="33">
        <v>17</v>
      </c>
      <c r="KQ35" s="51">
        <v>1.5198815869258409</v>
      </c>
      <c r="KR35" s="33">
        <v>21</v>
      </c>
      <c r="KS35" s="48">
        <v>0.85391490582072394</v>
      </c>
      <c r="KT35" s="33">
        <v>60</v>
      </c>
      <c r="KU35" s="48">
        <v>0.76300000000000001</v>
      </c>
      <c r="KV35" s="33">
        <v>32</v>
      </c>
      <c r="KW35" s="48">
        <v>90.7</v>
      </c>
      <c r="KX35" s="33">
        <v>15</v>
      </c>
      <c r="KY35" s="51">
        <v>3.5</v>
      </c>
      <c r="KZ35" s="33">
        <v>17</v>
      </c>
      <c r="LA35" s="48">
        <v>5.8</v>
      </c>
      <c r="LB35" s="33">
        <v>17</v>
      </c>
      <c r="LC35" s="48">
        <v>260.85575423461779</v>
      </c>
      <c r="LD35" s="33">
        <v>10</v>
      </c>
      <c r="LE35" s="48">
        <v>48.8</v>
      </c>
      <c r="LF35" s="33">
        <v>24</v>
      </c>
      <c r="LG35" s="48">
        <v>55.4</v>
      </c>
      <c r="LH35" s="33">
        <v>45</v>
      </c>
      <c r="LI35" s="48" t="s">
        <v>199</v>
      </c>
      <c r="LJ35" s="33" t="s">
        <v>199</v>
      </c>
      <c r="LK35" s="48" t="s">
        <v>199</v>
      </c>
      <c r="LL35" s="33" t="s">
        <v>199</v>
      </c>
      <c r="LM35" s="48">
        <v>11</v>
      </c>
      <c r="LN35" s="33">
        <v>7</v>
      </c>
      <c r="LO35" s="48">
        <v>10.615340212518634</v>
      </c>
      <c r="LP35" s="33">
        <v>6</v>
      </c>
      <c r="LQ35" s="48">
        <v>32.53</v>
      </c>
      <c r="LR35" s="33">
        <v>27</v>
      </c>
      <c r="LS35" s="48">
        <v>18.073581465193609</v>
      </c>
      <c r="LT35" s="33">
        <v>19</v>
      </c>
      <c r="LU35" s="48">
        <v>75.292225201072384</v>
      </c>
      <c r="LV35" s="33">
        <v>18</v>
      </c>
      <c r="LW35" s="48">
        <v>85.543676069153776</v>
      </c>
      <c r="LX35" s="33">
        <v>36</v>
      </c>
      <c r="LY35" s="48">
        <v>75.270580518202692</v>
      </c>
      <c r="LZ35" s="33">
        <v>50</v>
      </c>
      <c r="MA35" s="48">
        <v>75.498104772086691</v>
      </c>
      <c r="MB35" s="33">
        <v>40</v>
      </c>
      <c r="MC35" s="48">
        <v>80.574131463056602</v>
      </c>
      <c r="MD35" s="33">
        <v>35</v>
      </c>
      <c r="ME35" s="48">
        <v>82.684529828109206</v>
      </c>
      <c r="MF35" s="33">
        <v>28</v>
      </c>
      <c r="MG35" s="48">
        <v>80.516684607104423</v>
      </c>
      <c r="MH35" s="33">
        <v>25</v>
      </c>
      <c r="MI35" s="48">
        <v>74.425956738768718</v>
      </c>
      <c r="MJ35" s="33">
        <v>27</v>
      </c>
      <c r="MK35" s="48">
        <v>61.595140894155129</v>
      </c>
      <c r="ML35" s="33">
        <v>21</v>
      </c>
      <c r="MM35" s="48">
        <v>42.206256023832474</v>
      </c>
      <c r="MN35" s="33">
        <v>17</v>
      </c>
      <c r="MO35" s="48">
        <v>14.961280779604976</v>
      </c>
      <c r="MP35" s="33">
        <v>12</v>
      </c>
      <c r="MQ35" s="48">
        <v>1.23</v>
      </c>
      <c r="MR35" s="33">
        <v>48</v>
      </c>
      <c r="MS35" s="48">
        <v>22.109775698311449</v>
      </c>
      <c r="MT35" s="33">
        <v>18</v>
      </c>
      <c r="MU35" s="48">
        <v>0.76437989680871388</v>
      </c>
      <c r="MV35" s="52">
        <v>17</v>
      </c>
    </row>
    <row r="36" spans="1:360" s="28" customFormat="1" ht="11.15" customHeight="1" x14ac:dyDescent="0.2">
      <c r="A36" s="162"/>
      <c r="B36" s="53" t="s">
        <v>230</v>
      </c>
      <c r="C36" s="30">
        <v>62.522093143490608</v>
      </c>
      <c r="D36" s="31">
        <v>61</v>
      </c>
      <c r="E36" s="32">
        <v>797.87809634654548</v>
      </c>
      <c r="F36" s="33">
        <v>59</v>
      </c>
      <c r="G36" s="34">
        <v>194.05895833383431</v>
      </c>
      <c r="H36" s="33">
        <v>58</v>
      </c>
      <c r="I36" s="35">
        <v>413950</v>
      </c>
      <c r="J36" s="33">
        <v>20</v>
      </c>
      <c r="K36" s="34">
        <v>255.78974759302631</v>
      </c>
      <c r="L36" s="33">
        <v>46</v>
      </c>
      <c r="M36" s="36">
        <v>56.466302367941715</v>
      </c>
      <c r="N36" s="33">
        <v>15</v>
      </c>
      <c r="O36" s="36">
        <v>100.70257611241217</v>
      </c>
      <c r="P36" s="33">
        <v>2</v>
      </c>
      <c r="Q36" s="37">
        <v>35.799999999999997</v>
      </c>
      <c r="R36" s="33">
        <v>30</v>
      </c>
      <c r="S36" s="30">
        <v>8.6</v>
      </c>
      <c r="T36" s="33">
        <v>62</v>
      </c>
      <c r="U36" s="34">
        <v>171.90140334616868</v>
      </c>
      <c r="V36" s="33">
        <v>6</v>
      </c>
      <c r="W36" s="30">
        <v>19.836287322291131</v>
      </c>
      <c r="X36" s="33">
        <v>10</v>
      </c>
      <c r="Y36" s="37">
        <v>83.672605660251705</v>
      </c>
      <c r="Z36" s="33">
        <v>2</v>
      </c>
      <c r="AA36" s="37">
        <v>20.565073639915841</v>
      </c>
      <c r="AB36" s="33">
        <v>36</v>
      </c>
      <c r="AC36" s="38">
        <v>17.765288626405031</v>
      </c>
      <c r="AD36" s="33">
        <v>10</v>
      </c>
      <c r="AE36" s="38">
        <v>0.42016806722689076</v>
      </c>
      <c r="AF36" s="33">
        <v>30</v>
      </c>
      <c r="AG36" s="38">
        <v>5.5172413793103452</v>
      </c>
      <c r="AH36" s="33">
        <v>5</v>
      </c>
      <c r="AI36" s="35">
        <v>25803</v>
      </c>
      <c r="AJ36" s="33">
        <v>8</v>
      </c>
      <c r="AK36" s="37">
        <v>90.697674418604649</v>
      </c>
      <c r="AL36" s="33">
        <v>9</v>
      </c>
      <c r="AM36" s="39">
        <v>278</v>
      </c>
      <c r="AN36" s="33">
        <v>25</v>
      </c>
      <c r="AO36" s="40">
        <v>0</v>
      </c>
      <c r="AP36" s="33">
        <v>1</v>
      </c>
      <c r="AQ36" s="34">
        <v>19.331026528258363</v>
      </c>
      <c r="AR36" s="33">
        <v>15</v>
      </c>
      <c r="AS36" s="41">
        <v>58.814468279324508</v>
      </c>
      <c r="AT36" s="33">
        <v>62</v>
      </c>
      <c r="AU36" s="34">
        <v>89.534883720930239</v>
      </c>
      <c r="AV36" s="33">
        <v>43</v>
      </c>
      <c r="AW36" s="34">
        <v>108.13953488372093</v>
      </c>
      <c r="AX36" s="33">
        <v>2</v>
      </c>
      <c r="AY36" s="34">
        <v>3.2640286161412919</v>
      </c>
      <c r="AZ36" s="33">
        <v>48</v>
      </c>
      <c r="BA36" s="42">
        <v>21.160151324085749</v>
      </c>
      <c r="BB36" s="33">
        <v>54</v>
      </c>
      <c r="BC36" s="42">
        <v>2.9255989911727616</v>
      </c>
      <c r="BD36" s="33">
        <v>59</v>
      </c>
      <c r="BE36" s="42">
        <v>1.210592686002522</v>
      </c>
      <c r="BF36" s="33">
        <v>41</v>
      </c>
      <c r="BG36" s="42">
        <v>90.497401633259088</v>
      </c>
      <c r="BH36" s="33">
        <v>49</v>
      </c>
      <c r="BI36" s="37">
        <v>98</v>
      </c>
      <c r="BJ36" s="33">
        <v>22</v>
      </c>
      <c r="BK36" s="37">
        <v>94.8</v>
      </c>
      <c r="BL36" s="33">
        <v>43</v>
      </c>
      <c r="BM36" s="43">
        <v>552</v>
      </c>
      <c r="BN36" s="33">
        <v>40</v>
      </c>
      <c r="BO36" s="37">
        <v>21.1</v>
      </c>
      <c r="BP36" s="33">
        <v>62</v>
      </c>
      <c r="BQ36" s="44">
        <v>2.9445255797562297E-2</v>
      </c>
      <c r="BR36" s="33">
        <v>35</v>
      </c>
      <c r="BS36" s="44">
        <v>0.27482238744391474</v>
      </c>
      <c r="BT36" s="33">
        <v>2</v>
      </c>
      <c r="BU36" s="34">
        <v>1.3442250025850482</v>
      </c>
      <c r="BV36" s="33">
        <v>3</v>
      </c>
      <c r="BW36" s="45">
        <v>97425.013824884794</v>
      </c>
      <c r="BX36" s="33">
        <v>24</v>
      </c>
      <c r="BY36" s="35">
        <v>166442.08149779736</v>
      </c>
      <c r="BZ36" s="33">
        <v>38</v>
      </c>
      <c r="CA36" s="35">
        <v>293508.65705765405</v>
      </c>
      <c r="CB36" s="33">
        <v>49</v>
      </c>
      <c r="CC36" s="34">
        <v>10.779005903488247</v>
      </c>
      <c r="CD36" s="33">
        <v>55</v>
      </c>
      <c r="CE36" s="34">
        <v>0.43076862829562479</v>
      </c>
      <c r="CF36" s="33">
        <v>62</v>
      </c>
      <c r="CG36" s="30">
        <v>5.48</v>
      </c>
      <c r="CH36" s="33">
        <v>1</v>
      </c>
      <c r="CI36" s="34">
        <v>5.2157853857011975</v>
      </c>
      <c r="CJ36" s="33">
        <v>28</v>
      </c>
      <c r="CK36" s="34">
        <v>230.36986627486155</v>
      </c>
      <c r="CL36" s="33">
        <v>31</v>
      </c>
      <c r="CM36" s="34">
        <v>2.1642263011208289</v>
      </c>
      <c r="CN36" s="33">
        <v>37</v>
      </c>
      <c r="CO36" s="34">
        <v>3.3425272872866136</v>
      </c>
      <c r="CP36" s="33">
        <v>53</v>
      </c>
      <c r="CQ36" s="40">
        <v>11721.5625</v>
      </c>
      <c r="CR36" s="33">
        <v>13</v>
      </c>
      <c r="CS36" s="40">
        <v>1820.8252427184466</v>
      </c>
      <c r="CT36" s="33">
        <v>7</v>
      </c>
      <c r="CU36" s="34">
        <v>1.599616092137887</v>
      </c>
      <c r="CV36" s="33">
        <v>32</v>
      </c>
      <c r="CW36" s="37">
        <v>384.28571428571428</v>
      </c>
      <c r="CX36" s="33">
        <v>16</v>
      </c>
      <c r="CY36" s="34">
        <v>5.6191081944821848</v>
      </c>
      <c r="CZ36" s="33">
        <v>1</v>
      </c>
      <c r="DA36" s="34">
        <v>53.900245919964227</v>
      </c>
      <c r="DB36" s="33">
        <v>10</v>
      </c>
      <c r="DC36" s="34">
        <v>388.95715553332548</v>
      </c>
      <c r="DD36" s="33">
        <v>8</v>
      </c>
      <c r="DE36" s="34">
        <v>6.4463909121732916</v>
      </c>
      <c r="DF36" s="33">
        <v>10</v>
      </c>
      <c r="DG36" s="42">
        <v>1.788508830762352</v>
      </c>
      <c r="DH36" s="33">
        <v>27</v>
      </c>
      <c r="DI36" s="34">
        <v>18.332215515314108</v>
      </c>
      <c r="DJ36" s="33">
        <v>16</v>
      </c>
      <c r="DK36" s="34">
        <v>70.514429109159352</v>
      </c>
      <c r="DL36" s="33">
        <v>28</v>
      </c>
      <c r="DM36" s="34">
        <v>1</v>
      </c>
      <c r="DN36" s="33">
        <v>3</v>
      </c>
      <c r="DO36" s="34">
        <v>1</v>
      </c>
      <c r="DP36" s="33">
        <v>6</v>
      </c>
      <c r="DQ36" s="34">
        <v>100</v>
      </c>
      <c r="DR36" s="33">
        <v>5</v>
      </c>
      <c r="DS36" s="46">
        <v>100</v>
      </c>
      <c r="DT36" s="33">
        <v>1</v>
      </c>
      <c r="DU36" s="42">
        <v>1.0037641154328731</v>
      </c>
      <c r="DV36" s="33">
        <v>53</v>
      </c>
      <c r="DW36" s="32">
        <v>29.45804195804196</v>
      </c>
      <c r="DX36" s="33">
        <v>60</v>
      </c>
      <c r="DY36" s="37">
        <v>1701</v>
      </c>
      <c r="DZ36" s="33">
        <v>40</v>
      </c>
      <c r="EA36" s="37" t="s">
        <v>199</v>
      </c>
      <c r="EB36" s="33" t="s">
        <v>199</v>
      </c>
      <c r="EC36" s="37" t="s">
        <v>199</v>
      </c>
      <c r="ED36" s="33" t="s">
        <v>199</v>
      </c>
      <c r="EE36" s="37">
        <v>100</v>
      </c>
      <c r="EF36" s="33">
        <v>49</v>
      </c>
      <c r="EG36" s="37">
        <v>99.2</v>
      </c>
      <c r="EH36" s="33">
        <v>45</v>
      </c>
      <c r="EI36" s="37">
        <v>69.5</v>
      </c>
      <c r="EJ36" s="33">
        <v>29</v>
      </c>
      <c r="EK36" s="37">
        <v>0</v>
      </c>
      <c r="EL36" s="33">
        <v>25</v>
      </c>
      <c r="EM36" s="34">
        <v>23.636363636363637</v>
      </c>
      <c r="EN36" s="33">
        <v>48</v>
      </c>
      <c r="EO36" s="34">
        <v>0</v>
      </c>
      <c r="EP36" s="33">
        <v>47</v>
      </c>
      <c r="EQ36" s="34">
        <v>28.113299651559565</v>
      </c>
      <c r="ER36" s="33">
        <v>22</v>
      </c>
      <c r="ES36" s="34">
        <v>6.5215352540440978</v>
      </c>
      <c r="ET36" s="33">
        <v>31</v>
      </c>
      <c r="EU36" s="34">
        <v>580.87112513316004</v>
      </c>
      <c r="EV36" s="33">
        <v>45</v>
      </c>
      <c r="EW36" s="37">
        <v>63.97</v>
      </c>
      <c r="EX36" s="33">
        <v>32</v>
      </c>
      <c r="EY36" s="34">
        <v>68.484536603078496</v>
      </c>
      <c r="EZ36" s="33">
        <v>4</v>
      </c>
      <c r="FA36" s="42">
        <v>673.79578841561795</v>
      </c>
      <c r="FB36" s="33">
        <v>23</v>
      </c>
      <c r="FC36" s="42">
        <v>1291.5621625911078</v>
      </c>
      <c r="FD36" s="33">
        <v>7</v>
      </c>
      <c r="FE36" s="34">
        <v>1.3383521539104977</v>
      </c>
      <c r="FF36" s="33">
        <v>32</v>
      </c>
      <c r="FG36" s="34">
        <v>42.994562944374735</v>
      </c>
      <c r="FH36" s="33">
        <v>1</v>
      </c>
      <c r="FI36" s="34">
        <v>3.6070438352013809</v>
      </c>
      <c r="FJ36" s="33">
        <v>8</v>
      </c>
      <c r="FK36" s="44">
        <v>0.13912368072371728</v>
      </c>
      <c r="FL36" s="33">
        <v>7</v>
      </c>
      <c r="FM36" s="34">
        <v>0.48093917802685082</v>
      </c>
      <c r="FN36" s="33">
        <v>48</v>
      </c>
      <c r="FO36" s="44">
        <v>8.144704979884719E-2</v>
      </c>
      <c r="FP36" s="33">
        <v>50</v>
      </c>
      <c r="FQ36" s="34">
        <v>0.24046958901342541</v>
      </c>
      <c r="FR36" s="33">
        <v>37</v>
      </c>
      <c r="FS36" s="44">
        <v>6.7331484923759122E-2</v>
      </c>
      <c r="FT36" s="33">
        <v>35</v>
      </c>
      <c r="FU36" s="34">
        <v>1.4428175340805525</v>
      </c>
      <c r="FV36" s="33">
        <v>14</v>
      </c>
      <c r="FW36" s="34">
        <v>5.408161056911938</v>
      </c>
      <c r="FX36" s="33">
        <v>41</v>
      </c>
      <c r="FY36" s="37">
        <v>59.1</v>
      </c>
      <c r="FZ36" s="33">
        <v>13</v>
      </c>
      <c r="GA36" s="38">
        <v>28.306264501160094</v>
      </c>
      <c r="GB36" s="33">
        <v>3</v>
      </c>
      <c r="GC36" s="38">
        <v>66.085472819856562</v>
      </c>
      <c r="GD36" s="33">
        <v>6</v>
      </c>
      <c r="GE36" s="47">
        <v>62.522093143490608</v>
      </c>
      <c r="GF36" s="33">
        <v>59</v>
      </c>
      <c r="GG36" s="34">
        <v>277.58847477353777</v>
      </c>
      <c r="GH36" s="33">
        <v>23</v>
      </c>
      <c r="GI36" s="48">
        <v>237.85327988495936</v>
      </c>
      <c r="GJ36" s="33">
        <v>29</v>
      </c>
      <c r="GK36" s="48">
        <v>17.3</v>
      </c>
      <c r="GL36" s="33">
        <v>33</v>
      </c>
      <c r="GM36" s="48">
        <v>797.25880480223691</v>
      </c>
      <c r="GN36" s="33">
        <v>31</v>
      </c>
      <c r="GO36" s="48">
        <v>100</v>
      </c>
      <c r="GP36" s="33">
        <v>1</v>
      </c>
      <c r="GQ36" s="48">
        <v>86</v>
      </c>
      <c r="GR36" s="33">
        <v>56</v>
      </c>
      <c r="GS36" s="48">
        <v>99.97</v>
      </c>
      <c r="GT36" s="33">
        <v>11</v>
      </c>
      <c r="GU36" s="48">
        <v>89.1</v>
      </c>
      <c r="GV36" s="33">
        <v>41</v>
      </c>
      <c r="GW36" s="48">
        <v>76.5</v>
      </c>
      <c r="GX36" s="33">
        <v>49</v>
      </c>
      <c r="GY36" s="48">
        <v>32</v>
      </c>
      <c r="GZ36" s="33">
        <v>50</v>
      </c>
      <c r="HA36" s="48">
        <v>4.1856621077608045</v>
      </c>
      <c r="HB36" s="33">
        <v>36</v>
      </c>
      <c r="HC36" s="48">
        <v>1.4337349397590362</v>
      </c>
      <c r="HD36" s="33">
        <v>12</v>
      </c>
      <c r="HE36" s="48">
        <v>13.063531419126077</v>
      </c>
      <c r="HF36" s="33">
        <v>1</v>
      </c>
      <c r="HG36" s="48">
        <v>64.522426638284941</v>
      </c>
      <c r="HH36" s="33">
        <v>23</v>
      </c>
      <c r="HI36" s="48">
        <v>30.590136418397847</v>
      </c>
      <c r="HJ36" s="33">
        <v>54</v>
      </c>
      <c r="HK36" s="48">
        <v>0.97</v>
      </c>
      <c r="HL36" s="33">
        <v>46</v>
      </c>
      <c r="HM36" s="48">
        <v>18.3</v>
      </c>
      <c r="HN36" s="33">
        <v>60</v>
      </c>
      <c r="HO36" s="48">
        <v>66.279349999999994</v>
      </c>
      <c r="HP36" s="33">
        <v>2</v>
      </c>
      <c r="HQ36" s="48">
        <v>2.8056979578115806</v>
      </c>
      <c r="HR36" s="33">
        <v>1</v>
      </c>
      <c r="HS36" s="48">
        <v>4.0551492955443393</v>
      </c>
      <c r="HT36" s="33">
        <v>3</v>
      </c>
      <c r="HU36" s="48">
        <v>0.88006338778366389</v>
      </c>
      <c r="HV36" s="33">
        <v>49</v>
      </c>
      <c r="HW36" s="48">
        <v>1.0364239286478636</v>
      </c>
      <c r="HX36" s="33">
        <v>56</v>
      </c>
      <c r="HY36" s="48">
        <v>4.4198310460667587</v>
      </c>
      <c r="HZ36" s="33">
        <v>52</v>
      </c>
      <c r="IA36" s="48">
        <v>2469.4495798319326</v>
      </c>
      <c r="IB36" s="33">
        <v>3</v>
      </c>
      <c r="IC36" s="48">
        <v>19053.84664507772</v>
      </c>
      <c r="ID36" s="33">
        <v>1</v>
      </c>
      <c r="IE36" s="48" t="s">
        <v>199</v>
      </c>
      <c r="IF36" s="33" t="s">
        <v>199</v>
      </c>
      <c r="IG36" s="48" t="s">
        <v>199</v>
      </c>
      <c r="IH36" s="33" t="s">
        <v>199</v>
      </c>
      <c r="II36" s="48">
        <v>114.16176470588235</v>
      </c>
      <c r="IJ36" s="33">
        <v>4</v>
      </c>
      <c r="IK36" s="48">
        <v>40</v>
      </c>
      <c r="IL36" s="33">
        <v>18</v>
      </c>
      <c r="IM36" s="48">
        <v>36.293363499245849</v>
      </c>
      <c r="IN36" s="33">
        <v>49</v>
      </c>
      <c r="IO36" s="48">
        <v>202</v>
      </c>
      <c r="IP36" s="33">
        <v>28</v>
      </c>
      <c r="IQ36" s="48">
        <v>22.729724205428361</v>
      </c>
      <c r="IR36" s="33">
        <v>17</v>
      </c>
      <c r="IS36" s="48">
        <v>7.0217119991920223</v>
      </c>
      <c r="IT36" s="33">
        <v>43</v>
      </c>
      <c r="IU36" s="48">
        <v>100</v>
      </c>
      <c r="IV36" s="33">
        <v>1</v>
      </c>
      <c r="IW36" s="48">
        <v>99.087511949248281</v>
      </c>
      <c r="IX36" s="33">
        <v>39</v>
      </c>
      <c r="IY36" s="48">
        <v>6076.7654320987658</v>
      </c>
      <c r="IZ36" s="33">
        <v>23</v>
      </c>
      <c r="JA36" s="48">
        <v>4.4102273717222751</v>
      </c>
      <c r="JB36" s="33">
        <v>58</v>
      </c>
      <c r="JC36" s="48">
        <v>11.2</v>
      </c>
      <c r="JD36" s="33">
        <v>30</v>
      </c>
      <c r="JE36" s="48">
        <v>94.246031746031747</v>
      </c>
      <c r="JF36" s="33">
        <v>25</v>
      </c>
      <c r="JG36" s="48" t="s">
        <v>199</v>
      </c>
      <c r="JH36" s="33" t="s">
        <v>199</v>
      </c>
      <c r="JI36" s="48" t="s">
        <v>199</v>
      </c>
      <c r="JJ36" s="33" t="s">
        <v>199</v>
      </c>
      <c r="JK36" s="48">
        <v>160.28259986100858</v>
      </c>
      <c r="JL36" s="33">
        <v>26</v>
      </c>
      <c r="JM36" s="48">
        <v>1.4998906929003706</v>
      </c>
      <c r="JN36" s="33">
        <v>58</v>
      </c>
      <c r="JO36" s="48">
        <v>1508.370202866404</v>
      </c>
      <c r="JP36" s="33">
        <v>23</v>
      </c>
      <c r="JQ36" s="48">
        <v>1700</v>
      </c>
      <c r="JR36" s="33">
        <v>26</v>
      </c>
      <c r="JS36" s="48">
        <v>29000</v>
      </c>
      <c r="JT36" s="33">
        <v>11</v>
      </c>
      <c r="JU36" s="48">
        <v>1.9119413711995814</v>
      </c>
      <c r="JV36" s="33">
        <v>54</v>
      </c>
      <c r="JW36" s="48">
        <v>76.252164564020887</v>
      </c>
      <c r="JX36" s="33">
        <v>26</v>
      </c>
      <c r="JY36" s="48">
        <v>95.803217380155374</v>
      </c>
      <c r="JZ36" s="33">
        <v>26</v>
      </c>
      <c r="KA36" s="48">
        <v>17.362236409781897</v>
      </c>
      <c r="KB36" s="33">
        <v>27</v>
      </c>
      <c r="KC36" s="48">
        <v>68.821020414808061</v>
      </c>
      <c r="KD36" s="33">
        <v>37</v>
      </c>
      <c r="KE36" s="48">
        <v>23</v>
      </c>
      <c r="KF36" s="33">
        <v>60</v>
      </c>
      <c r="KG36" s="48">
        <v>245465108</v>
      </c>
      <c r="KH36" s="33">
        <v>49</v>
      </c>
      <c r="KI36" s="48">
        <v>1785763184.76</v>
      </c>
      <c r="KJ36" s="33">
        <v>10</v>
      </c>
      <c r="KK36" s="49">
        <v>24.18162187119006</v>
      </c>
      <c r="KL36" s="33">
        <v>44</v>
      </c>
      <c r="KM36" s="50">
        <v>83300</v>
      </c>
      <c r="KN36" s="33">
        <v>23</v>
      </c>
      <c r="KO36" s="48">
        <v>78</v>
      </c>
      <c r="KP36" s="33">
        <v>13</v>
      </c>
      <c r="KQ36" s="51">
        <v>0.80557312319497509</v>
      </c>
      <c r="KR36" s="33">
        <v>25</v>
      </c>
      <c r="KS36" s="48">
        <v>1.1279307650415551</v>
      </c>
      <c r="KT36" s="33">
        <v>2</v>
      </c>
      <c r="KU36" s="48">
        <v>1.3420000000000001</v>
      </c>
      <c r="KV36" s="33">
        <v>1</v>
      </c>
      <c r="KW36" s="48">
        <v>75.099999999999994</v>
      </c>
      <c r="KX36" s="33">
        <v>1</v>
      </c>
      <c r="KY36" s="51">
        <v>1.2</v>
      </c>
      <c r="KZ36" s="33">
        <v>9</v>
      </c>
      <c r="LA36" s="48">
        <v>7.1</v>
      </c>
      <c r="LB36" s="33">
        <v>7</v>
      </c>
      <c r="LC36" s="48">
        <v>106.03175641392511</v>
      </c>
      <c r="LD36" s="33">
        <v>1</v>
      </c>
      <c r="LE36" s="48">
        <v>71</v>
      </c>
      <c r="LF36" s="33">
        <v>1</v>
      </c>
      <c r="LG36" s="48">
        <v>38.5</v>
      </c>
      <c r="LH36" s="33">
        <v>1</v>
      </c>
      <c r="LI36" s="51">
        <v>-7.08</v>
      </c>
      <c r="LJ36" s="33">
        <v>1</v>
      </c>
      <c r="LK36" s="51">
        <v>-18.41</v>
      </c>
      <c r="LL36" s="33">
        <v>1</v>
      </c>
      <c r="LM36" s="51">
        <v>-62.1</v>
      </c>
      <c r="LN36" s="33">
        <v>1</v>
      </c>
      <c r="LO36" s="48">
        <v>8.2384881195999551</v>
      </c>
      <c r="LP36" s="33">
        <v>29</v>
      </c>
      <c r="LQ36" s="48">
        <v>26.3</v>
      </c>
      <c r="LR36" s="33">
        <v>54</v>
      </c>
      <c r="LS36" s="48">
        <v>18.948182521268368</v>
      </c>
      <c r="LT36" s="33">
        <v>12</v>
      </c>
      <c r="LU36" s="48">
        <v>78.965712132629989</v>
      </c>
      <c r="LV36" s="33">
        <v>2</v>
      </c>
      <c r="LW36" s="48">
        <v>83.132175448925523</v>
      </c>
      <c r="LX36" s="33">
        <v>60</v>
      </c>
      <c r="LY36" s="48">
        <v>73.026555110949431</v>
      </c>
      <c r="LZ36" s="33">
        <v>60</v>
      </c>
      <c r="MA36" s="48">
        <v>72.177850967476331</v>
      </c>
      <c r="MB36" s="33">
        <v>57</v>
      </c>
      <c r="MC36" s="48">
        <v>78.74229527443498</v>
      </c>
      <c r="MD36" s="33">
        <v>39</v>
      </c>
      <c r="ME36" s="48">
        <v>80.354775582349603</v>
      </c>
      <c r="MF36" s="33">
        <v>42</v>
      </c>
      <c r="MG36" s="48">
        <v>78.952062430323295</v>
      </c>
      <c r="MH36" s="33">
        <v>39</v>
      </c>
      <c r="MI36" s="48">
        <v>72.252362618130903</v>
      </c>
      <c r="MJ36" s="33">
        <v>48</v>
      </c>
      <c r="MK36" s="48">
        <v>60.038574577516535</v>
      </c>
      <c r="ML36" s="33">
        <v>35</v>
      </c>
      <c r="MM36" s="48">
        <v>39.234139217913352</v>
      </c>
      <c r="MN36" s="33">
        <v>33</v>
      </c>
      <c r="MO36" s="48">
        <v>14.922743973023303</v>
      </c>
      <c r="MP36" s="33">
        <v>13</v>
      </c>
      <c r="MQ36" s="48">
        <v>1.33</v>
      </c>
      <c r="MR36" s="33">
        <v>30</v>
      </c>
      <c r="MS36" s="48">
        <v>49.99603225178128</v>
      </c>
      <c r="MT36" s="33">
        <v>3</v>
      </c>
      <c r="MU36" s="48">
        <v>2.2584692597239648</v>
      </c>
      <c r="MV36" s="52">
        <v>2</v>
      </c>
    </row>
    <row r="37" spans="1:360" s="28" customFormat="1" ht="11.15" customHeight="1" x14ac:dyDescent="0.2">
      <c r="A37" s="162"/>
      <c r="B37" s="53" t="s">
        <v>231</v>
      </c>
      <c r="C37" s="30">
        <v>94.358580078107934</v>
      </c>
      <c r="D37" s="31">
        <v>33</v>
      </c>
      <c r="E37" s="32">
        <v>1142.4960174272144</v>
      </c>
      <c r="F37" s="33">
        <v>48</v>
      </c>
      <c r="G37" s="34">
        <v>461.59984390062061</v>
      </c>
      <c r="H37" s="33">
        <v>10</v>
      </c>
      <c r="I37" s="35">
        <v>418668</v>
      </c>
      <c r="J37" s="33">
        <v>23</v>
      </c>
      <c r="K37" s="34">
        <v>258.46153846153845</v>
      </c>
      <c r="L37" s="33">
        <v>47</v>
      </c>
      <c r="M37" s="36">
        <v>60.41958041958042</v>
      </c>
      <c r="N37" s="33">
        <v>25</v>
      </c>
      <c r="O37" s="36">
        <v>150.20979020979021</v>
      </c>
      <c r="P37" s="33">
        <v>38</v>
      </c>
      <c r="Q37" s="37">
        <v>38.4</v>
      </c>
      <c r="R37" s="33">
        <v>23</v>
      </c>
      <c r="S37" s="30">
        <v>3.9</v>
      </c>
      <c r="T37" s="33">
        <v>37</v>
      </c>
      <c r="U37" s="34">
        <v>44.753070220898515</v>
      </c>
      <c r="V37" s="33">
        <v>50</v>
      </c>
      <c r="W37" s="30">
        <v>17.431907501773203</v>
      </c>
      <c r="X37" s="33">
        <v>15</v>
      </c>
      <c r="Y37" s="37">
        <v>79.614934610756933</v>
      </c>
      <c r="Z37" s="33">
        <v>36</v>
      </c>
      <c r="AA37" s="37">
        <v>17.98653579320623</v>
      </c>
      <c r="AB37" s="33">
        <v>5</v>
      </c>
      <c r="AC37" s="38">
        <v>19.948379194190473</v>
      </c>
      <c r="AD37" s="33">
        <v>17</v>
      </c>
      <c r="AE37" s="38">
        <v>9.0909090909090917</v>
      </c>
      <c r="AF37" s="33">
        <v>1</v>
      </c>
      <c r="AG37" s="38">
        <v>2.7082268778742971</v>
      </c>
      <c r="AH37" s="33">
        <v>30</v>
      </c>
      <c r="AI37" s="35">
        <v>21417</v>
      </c>
      <c r="AJ37" s="33">
        <v>30</v>
      </c>
      <c r="AK37" s="37">
        <v>68.503937007874015</v>
      </c>
      <c r="AL37" s="33">
        <v>22</v>
      </c>
      <c r="AM37" s="39">
        <v>407</v>
      </c>
      <c r="AN37" s="33">
        <v>12</v>
      </c>
      <c r="AO37" s="40">
        <v>184</v>
      </c>
      <c r="AP37" s="33">
        <v>62</v>
      </c>
      <c r="AQ37" s="34">
        <v>18.322947414452827</v>
      </c>
      <c r="AR37" s="33">
        <v>29</v>
      </c>
      <c r="AS37" s="41">
        <v>73.798092311631777</v>
      </c>
      <c r="AT37" s="33">
        <v>36</v>
      </c>
      <c r="AU37" s="34">
        <v>104.72440944881889</v>
      </c>
      <c r="AV37" s="33">
        <v>1</v>
      </c>
      <c r="AW37" s="34">
        <v>59.842519685039377</v>
      </c>
      <c r="AX37" s="33">
        <v>55</v>
      </c>
      <c r="AY37" s="34">
        <v>4.0884906188742649</v>
      </c>
      <c r="AZ37" s="33">
        <v>41</v>
      </c>
      <c r="BA37" s="42">
        <v>38.186988567117403</v>
      </c>
      <c r="BB37" s="33">
        <v>40</v>
      </c>
      <c r="BC37" s="42">
        <v>12.15831930822355</v>
      </c>
      <c r="BD37" s="33">
        <v>21</v>
      </c>
      <c r="BE37" s="42">
        <v>9.8369218269398164</v>
      </c>
      <c r="BF37" s="33">
        <v>1</v>
      </c>
      <c r="BG37" s="42">
        <v>98.434856175972925</v>
      </c>
      <c r="BH37" s="33">
        <v>28</v>
      </c>
      <c r="BI37" s="37">
        <v>93.8</v>
      </c>
      <c r="BJ37" s="33">
        <v>54</v>
      </c>
      <c r="BK37" s="37">
        <v>92</v>
      </c>
      <c r="BL37" s="33">
        <v>53</v>
      </c>
      <c r="BM37" s="43">
        <v>979</v>
      </c>
      <c r="BN37" s="33">
        <v>49</v>
      </c>
      <c r="BO37" s="37">
        <v>83.7</v>
      </c>
      <c r="BP37" s="33">
        <v>2</v>
      </c>
      <c r="BQ37" s="44">
        <v>5.2379529752924286E-2</v>
      </c>
      <c r="BR37" s="33">
        <v>14</v>
      </c>
      <c r="BS37" s="44">
        <v>0.14666268330818802</v>
      </c>
      <c r="BT37" s="33">
        <v>29</v>
      </c>
      <c r="BU37" s="34">
        <v>0.61740799310366923</v>
      </c>
      <c r="BV37" s="33">
        <v>19</v>
      </c>
      <c r="BW37" s="45">
        <v>95787.411966493819</v>
      </c>
      <c r="BX37" s="33">
        <v>17</v>
      </c>
      <c r="BY37" s="35">
        <v>143853.34889287851</v>
      </c>
      <c r="BZ37" s="33">
        <v>12</v>
      </c>
      <c r="CA37" s="35">
        <v>295741.5717691941</v>
      </c>
      <c r="CB37" s="33">
        <v>52</v>
      </c>
      <c r="CC37" s="34">
        <v>15.471004985568092</v>
      </c>
      <c r="CD37" s="33">
        <v>19</v>
      </c>
      <c r="CE37" s="34">
        <v>4.4712673838887431</v>
      </c>
      <c r="CF37" s="33">
        <v>24</v>
      </c>
      <c r="CG37" s="30">
        <v>12.07</v>
      </c>
      <c r="CH37" s="33">
        <v>16</v>
      </c>
      <c r="CI37" s="34">
        <v>5.6120056731640124</v>
      </c>
      <c r="CJ37" s="33">
        <v>38</v>
      </c>
      <c r="CK37" s="34">
        <v>182.31009607683816</v>
      </c>
      <c r="CL37" s="33">
        <v>13</v>
      </c>
      <c r="CM37" s="34">
        <v>2.3298414834100725</v>
      </c>
      <c r="CN37" s="33">
        <v>42</v>
      </c>
      <c r="CO37" s="34">
        <v>2.7375637430068349</v>
      </c>
      <c r="CP37" s="33">
        <v>35</v>
      </c>
      <c r="CQ37" s="40">
        <v>17503.444444444445</v>
      </c>
      <c r="CR37" s="33">
        <v>40</v>
      </c>
      <c r="CS37" s="40">
        <v>3842.2195121951218</v>
      </c>
      <c r="CT37" s="33">
        <v>52</v>
      </c>
      <c r="CU37" s="34">
        <v>1.9043870730205485</v>
      </c>
      <c r="CV37" s="33">
        <v>42</v>
      </c>
      <c r="CW37" s="37">
        <v>430</v>
      </c>
      <c r="CX37" s="33">
        <v>27</v>
      </c>
      <c r="CY37" s="34">
        <v>1.582049736291067</v>
      </c>
      <c r="CZ37" s="33">
        <v>29</v>
      </c>
      <c r="DA37" s="34">
        <v>30.658639036684402</v>
      </c>
      <c r="DB37" s="33">
        <v>32</v>
      </c>
      <c r="DC37" s="34">
        <v>265.08120953720612</v>
      </c>
      <c r="DD37" s="33">
        <v>32</v>
      </c>
      <c r="DE37" s="34">
        <v>4.231015432287526</v>
      </c>
      <c r="DF37" s="33">
        <v>31</v>
      </c>
      <c r="DG37" s="42">
        <v>0</v>
      </c>
      <c r="DH37" s="33">
        <v>55</v>
      </c>
      <c r="DI37" s="34">
        <v>12.37748529823579</v>
      </c>
      <c r="DJ37" s="33">
        <v>3</v>
      </c>
      <c r="DK37" s="34">
        <v>40.570049419606946</v>
      </c>
      <c r="DL37" s="33">
        <v>2</v>
      </c>
      <c r="DM37" s="34">
        <v>1</v>
      </c>
      <c r="DN37" s="33">
        <v>3</v>
      </c>
      <c r="DO37" s="34">
        <v>0.88888888888888884</v>
      </c>
      <c r="DP37" s="33">
        <v>36</v>
      </c>
      <c r="DQ37" s="34">
        <v>100</v>
      </c>
      <c r="DR37" s="33">
        <v>5</v>
      </c>
      <c r="DS37" s="46">
        <v>100</v>
      </c>
      <c r="DT37" s="33">
        <v>1</v>
      </c>
      <c r="DU37" s="42">
        <v>1.3791518216296978</v>
      </c>
      <c r="DV37" s="33">
        <v>46</v>
      </c>
      <c r="DW37" s="32">
        <v>0.79078174423859016</v>
      </c>
      <c r="DX37" s="33">
        <v>15</v>
      </c>
      <c r="DY37" s="37">
        <v>973</v>
      </c>
      <c r="DZ37" s="33">
        <v>49</v>
      </c>
      <c r="EA37" s="37">
        <v>9.4</v>
      </c>
      <c r="EB37" s="33">
        <v>12</v>
      </c>
      <c r="EC37" s="37">
        <v>2.9</v>
      </c>
      <c r="ED37" s="33">
        <v>11</v>
      </c>
      <c r="EE37" s="37">
        <v>93.8</v>
      </c>
      <c r="EF37" s="33">
        <v>57</v>
      </c>
      <c r="EG37" s="37">
        <v>74.5</v>
      </c>
      <c r="EH37" s="33">
        <v>61</v>
      </c>
      <c r="EI37" s="37">
        <v>52.2</v>
      </c>
      <c r="EJ37" s="33">
        <v>54</v>
      </c>
      <c r="EK37" s="37">
        <v>0</v>
      </c>
      <c r="EL37" s="33">
        <v>25</v>
      </c>
      <c r="EM37" s="34">
        <v>18.96551724137931</v>
      </c>
      <c r="EN37" s="33">
        <v>54</v>
      </c>
      <c r="EO37" s="34">
        <v>1.3076235325639032</v>
      </c>
      <c r="EP37" s="33">
        <v>16</v>
      </c>
      <c r="EQ37" s="34">
        <v>31.755739418879291</v>
      </c>
      <c r="ER37" s="33">
        <v>15</v>
      </c>
      <c r="ES37" s="34">
        <v>9.1679262372186354</v>
      </c>
      <c r="ET37" s="33">
        <v>21</v>
      </c>
      <c r="EU37" s="34">
        <v>263.90696942956743</v>
      </c>
      <c r="EV37" s="33">
        <v>58</v>
      </c>
      <c r="EW37" s="37">
        <v>41</v>
      </c>
      <c r="EX37" s="33">
        <v>54</v>
      </c>
      <c r="EY37" s="34" t="s">
        <v>199</v>
      </c>
      <c r="EZ37" s="33" t="s">
        <v>199</v>
      </c>
      <c r="FA37" s="42">
        <v>440.34004036450369</v>
      </c>
      <c r="FB37" s="33">
        <v>36</v>
      </c>
      <c r="FC37" s="42">
        <v>286.27927227401267</v>
      </c>
      <c r="FD37" s="33">
        <v>44</v>
      </c>
      <c r="FE37" s="34">
        <v>0.80450522928399026</v>
      </c>
      <c r="FF37" s="33">
        <v>41</v>
      </c>
      <c r="FG37" s="34">
        <v>2.0687277324445468</v>
      </c>
      <c r="FH37" s="33">
        <v>44</v>
      </c>
      <c r="FI37" s="34">
        <v>1.1649207417050362</v>
      </c>
      <c r="FJ37" s="33">
        <v>48</v>
      </c>
      <c r="FK37" s="44">
        <v>3.2932309368001372E-2</v>
      </c>
      <c r="FL37" s="33">
        <v>57</v>
      </c>
      <c r="FM37" s="34">
        <v>0.29123018542625906</v>
      </c>
      <c r="FN37" s="33">
        <v>54</v>
      </c>
      <c r="FO37" s="44">
        <v>6.2460137868369778E-2</v>
      </c>
      <c r="FP37" s="33">
        <v>55</v>
      </c>
      <c r="FQ37" s="34">
        <v>0.29123018542625906</v>
      </c>
      <c r="FR37" s="33">
        <v>26</v>
      </c>
      <c r="FS37" s="44">
        <v>9.2765550963826299E-2</v>
      </c>
      <c r="FT37" s="33">
        <v>26</v>
      </c>
      <c r="FU37" s="34">
        <v>2.0386112979838136</v>
      </c>
      <c r="FV37" s="33">
        <v>5</v>
      </c>
      <c r="FW37" s="34">
        <v>14.043119541254212</v>
      </c>
      <c r="FX37" s="33">
        <v>13</v>
      </c>
      <c r="FY37" s="37">
        <v>60.5</v>
      </c>
      <c r="FZ37" s="33">
        <v>12</v>
      </c>
      <c r="GA37" s="38">
        <v>3.293413173652695</v>
      </c>
      <c r="GB37" s="33">
        <v>52</v>
      </c>
      <c r="GC37" s="38">
        <v>9.1918416057791799</v>
      </c>
      <c r="GD37" s="33">
        <v>45</v>
      </c>
      <c r="GE37" s="47">
        <v>16.017660198444247</v>
      </c>
      <c r="GF37" s="33">
        <v>11</v>
      </c>
      <c r="GG37" s="34">
        <v>261.51596960721787</v>
      </c>
      <c r="GH37" s="33">
        <v>13</v>
      </c>
      <c r="GI37" s="48">
        <v>230.53781478342665</v>
      </c>
      <c r="GJ37" s="33">
        <v>21</v>
      </c>
      <c r="GK37" s="48">
        <v>14.1</v>
      </c>
      <c r="GL37" s="33">
        <v>44</v>
      </c>
      <c r="GM37" s="48">
        <v>667.87459372890453</v>
      </c>
      <c r="GN37" s="33">
        <v>7</v>
      </c>
      <c r="GO37" s="48">
        <v>100</v>
      </c>
      <c r="GP37" s="33">
        <v>1</v>
      </c>
      <c r="GQ37" s="48">
        <v>100</v>
      </c>
      <c r="GR37" s="33">
        <v>1</v>
      </c>
      <c r="GS37" s="48">
        <v>99.97</v>
      </c>
      <c r="GT37" s="33">
        <v>11</v>
      </c>
      <c r="GU37" s="48">
        <v>95.8</v>
      </c>
      <c r="GV37" s="33">
        <v>5</v>
      </c>
      <c r="GW37" s="48">
        <v>98.5</v>
      </c>
      <c r="GX37" s="33">
        <v>11</v>
      </c>
      <c r="GY37" s="48">
        <v>76.900000000000006</v>
      </c>
      <c r="GZ37" s="33">
        <v>10</v>
      </c>
      <c r="HA37" s="48">
        <v>3.0666979832540897</v>
      </c>
      <c r="HB37" s="33">
        <v>49</v>
      </c>
      <c r="HC37" s="48">
        <v>1.7</v>
      </c>
      <c r="HD37" s="33">
        <v>18</v>
      </c>
      <c r="HE37" s="48">
        <v>4.3800902679472609</v>
      </c>
      <c r="HF37" s="33">
        <v>13</v>
      </c>
      <c r="HG37" s="48">
        <v>72.101150317914858</v>
      </c>
      <c r="HH37" s="33">
        <v>3</v>
      </c>
      <c r="HI37" s="48">
        <v>32.705149823368892</v>
      </c>
      <c r="HJ37" s="33">
        <v>47</v>
      </c>
      <c r="HK37" s="48">
        <v>1.01</v>
      </c>
      <c r="HL37" s="33">
        <v>44</v>
      </c>
      <c r="HM37" s="48">
        <v>27.7</v>
      </c>
      <c r="HN37" s="33">
        <v>28</v>
      </c>
      <c r="HO37" s="48">
        <v>61.518720000000002</v>
      </c>
      <c r="HP37" s="33">
        <v>35</v>
      </c>
      <c r="HQ37" s="48">
        <v>3.8504545403719068</v>
      </c>
      <c r="HR37" s="33">
        <v>29</v>
      </c>
      <c r="HS37" s="48">
        <v>0.6666462805536868</v>
      </c>
      <c r="HT37" s="33">
        <v>60</v>
      </c>
      <c r="HU37" s="48">
        <v>0.74870329759938958</v>
      </c>
      <c r="HV37" s="33">
        <v>58</v>
      </c>
      <c r="HW37" s="48">
        <v>1.1037624027655217</v>
      </c>
      <c r="HX37" s="33">
        <v>54</v>
      </c>
      <c r="HY37" s="48">
        <v>4.4354357240419251</v>
      </c>
      <c r="HZ37" s="33">
        <v>51</v>
      </c>
      <c r="IA37" s="48">
        <v>1799.4033613445379</v>
      </c>
      <c r="IB37" s="33">
        <v>12</v>
      </c>
      <c r="IC37" s="48">
        <v>2058.3704145077718</v>
      </c>
      <c r="ID37" s="33">
        <v>14</v>
      </c>
      <c r="IE37" s="48" t="s">
        <v>199</v>
      </c>
      <c r="IF37" s="33" t="s">
        <v>199</v>
      </c>
      <c r="IG37" s="48" t="s">
        <v>199</v>
      </c>
      <c r="IH37" s="33" t="s">
        <v>199</v>
      </c>
      <c r="II37" s="48">
        <v>33.998038574697617</v>
      </c>
      <c r="IJ37" s="33">
        <v>28</v>
      </c>
      <c r="IK37" s="48">
        <v>22</v>
      </c>
      <c r="IL37" s="33">
        <v>40</v>
      </c>
      <c r="IM37" s="48">
        <v>51.131994873985477</v>
      </c>
      <c r="IN37" s="33">
        <v>33</v>
      </c>
      <c r="IO37" s="48">
        <v>27</v>
      </c>
      <c r="IP37" s="33">
        <v>52</v>
      </c>
      <c r="IQ37" s="48">
        <v>30.512774812083723</v>
      </c>
      <c r="IR37" s="33">
        <v>6</v>
      </c>
      <c r="IS37" s="48">
        <v>10.181407282502017</v>
      </c>
      <c r="IT37" s="33">
        <v>35</v>
      </c>
      <c r="IU37" s="48">
        <v>100</v>
      </c>
      <c r="IV37" s="33">
        <v>1</v>
      </c>
      <c r="IW37" s="48">
        <v>100</v>
      </c>
      <c r="IX37" s="33">
        <v>1</v>
      </c>
      <c r="IY37" s="48">
        <v>6802.5721912157242</v>
      </c>
      <c r="IZ37" s="33">
        <v>18</v>
      </c>
      <c r="JA37" s="48">
        <v>8.8717142795634114</v>
      </c>
      <c r="JB37" s="33">
        <v>44</v>
      </c>
      <c r="JC37" s="48">
        <v>7.74</v>
      </c>
      <c r="JD37" s="33">
        <v>46</v>
      </c>
      <c r="JE37" s="48">
        <v>72.534332084893876</v>
      </c>
      <c r="JF37" s="33">
        <v>46</v>
      </c>
      <c r="JG37" s="48" t="s">
        <v>199</v>
      </c>
      <c r="JH37" s="33" t="s">
        <v>199</v>
      </c>
      <c r="JI37" s="48" t="s">
        <v>199</v>
      </c>
      <c r="JJ37" s="33" t="s">
        <v>199</v>
      </c>
      <c r="JK37" s="48">
        <v>92.576251343299234</v>
      </c>
      <c r="JL37" s="33">
        <v>17</v>
      </c>
      <c r="JM37" s="48">
        <v>1.0196913623350325</v>
      </c>
      <c r="JN37" s="33">
        <v>23</v>
      </c>
      <c r="JO37" s="48">
        <v>7741.2972740894538</v>
      </c>
      <c r="JP37" s="33">
        <v>1</v>
      </c>
      <c r="JQ37" s="48">
        <v>0</v>
      </c>
      <c r="JR37" s="33">
        <v>37</v>
      </c>
      <c r="JS37" s="48">
        <v>17300</v>
      </c>
      <c r="JT37" s="33">
        <v>16</v>
      </c>
      <c r="JU37" s="48">
        <v>2.2467918882263032</v>
      </c>
      <c r="JV37" s="33">
        <v>50</v>
      </c>
      <c r="JW37" s="48">
        <v>72.397760862451079</v>
      </c>
      <c r="JX37" s="33">
        <v>29</v>
      </c>
      <c r="JY37" s="48">
        <v>95.629544589859492</v>
      </c>
      <c r="JZ37" s="33">
        <v>27</v>
      </c>
      <c r="KA37" s="48">
        <v>13.44074506663403</v>
      </c>
      <c r="KB37" s="33">
        <v>38</v>
      </c>
      <c r="KC37" s="48">
        <v>42.603982923025796</v>
      </c>
      <c r="KD37" s="33">
        <v>61</v>
      </c>
      <c r="KE37" s="48">
        <v>27</v>
      </c>
      <c r="KF37" s="33">
        <v>59</v>
      </c>
      <c r="KG37" s="48">
        <v>337315000</v>
      </c>
      <c r="KH37" s="33">
        <v>40</v>
      </c>
      <c r="KI37" s="48">
        <v>1547380779.8599999</v>
      </c>
      <c r="KJ37" s="33">
        <v>18</v>
      </c>
      <c r="KK37" s="49">
        <v>8.3699555291506851</v>
      </c>
      <c r="KL37" s="33">
        <v>55</v>
      </c>
      <c r="KM37" s="50">
        <v>79700</v>
      </c>
      <c r="KN37" s="33">
        <v>24</v>
      </c>
      <c r="KO37" s="48">
        <v>51</v>
      </c>
      <c r="KP37" s="33">
        <v>53</v>
      </c>
      <c r="KQ37" s="51">
        <v>1.5522568883219607</v>
      </c>
      <c r="KR37" s="33">
        <v>20</v>
      </c>
      <c r="KS37" s="48">
        <v>0.8939519517779001</v>
      </c>
      <c r="KT37" s="33">
        <v>52</v>
      </c>
      <c r="KU37" s="48">
        <v>0.77500000000000002</v>
      </c>
      <c r="KV37" s="33">
        <v>30</v>
      </c>
      <c r="KW37" s="48">
        <v>92.4</v>
      </c>
      <c r="KX37" s="33">
        <v>26</v>
      </c>
      <c r="KY37" s="51">
        <v>-0.4</v>
      </c>
      <c r="KZ37" s="33">
        <v>3</v>
      </c>
      <c r="LA37" s="48">
        <v>3.4</v>
      </c>
      <c r="LB37" s="33">
        <v>42</v>
      </c>
      <c r="LC37" s="48">
        <v>361.56894729024873</v>
      </c>
      <c r="LD37" s="33">
        <v>26</v>
      </c>
      <c r="LE37" s="48">
        <v>45.96</v>
      </c>
      <c r="LF37" s="33">
        <v>32</v>
      </c>
      <c r="LG37" s="48">
        <v>57.47</v>
      </c>
      <c r="LH37" s="33">
        <v>51</v>
      </c>
      <c r="LI37" s="48" t="s">
        <v>199</v>
      </c>
      <c r="LJ37" s="33" t="s">
        <v>199</v>
      </c>
      <c r="LK37" s="48" t="s">
        <v>199</v>
      </c>
      <c r="LL37" s="33" t="s">
        <v>199</v>
      </c>
      <c r="LM37" s="48" t="s">
        <v>199</v>
      </c>
      <c r="LN37" s="33" t="s">
        <v>199</v>
      </c>
      <c r="LO37" s="48">
        <v>7.1642625614859723</v>
      </c>
      <c r="LP37" s="33">
        <v>48</v>
      </c>
      <c r="LQ37" s="48">
        <v>36.6</v>
      </c>
      <c r="LR37" s="33">
        <v>10</v>
      </c>
      <c r="LS37" s="48">
        <v>16.413662239089184</v>
      </c>
      <c r="LT37" s="33">
        <v>30</v>
      </c>
      <c r="LU37" s="48">
        <v>71.001206272617608</v>
      </c>
      <c r="LV37" s="33">
        <v>53</v>
      </c>
      <c r="LW37" s="48">
        <v>85.422858686841394</v>
      </c>
      <c r="LX37" s="33">
        <v>39</v>
      </c>
      <c r="LY37" s="48">
        <v>77.46694995278564</v>
      </c>
      <c r="LZ37" s="33">
        <v>32</v>
      </c>
      <c r="MA37" s="48">
        <v>74.155371232045326</v>
      </c>
      <c r="MB37" s="33">
        <v>46</v>
      </c>
      <c r="MC37" s="48">
        <v>78.649572649572647</v>
      </c>
      <c r="MD37" s="33">
        <v>40</v>
      </c>
      <c r="ME37" s="48">
        <v>81.062355658198612</v>
      </c>
      <c r="MF37" s="33">
        <v>36</v>
      </c>
      <c r="MG37" s="48">
        <v>79.67686377429672</v>
      </c>
      <c r="MH37" s="33">
        <v>32</v>
      </c>
      <c r="MI37" s="48">
        <v>72.969610805047097</v>
      </c>
      <c r="MJ37" s="33">
        <v>40</v>
      </c>
      <c r="MK37" s="48">
        <v>59.396037699557603</v>
      </c>
      <c r="ML37" s="33">
        <v>38</v>
      </c>
      <c r="MM37" s="48">
        <v>36.252620067438258</v>
      </c>
      <c r="MN37" s="33">
        <v>50</v>
      </c>
      <c r="MO37" s="48">
        <v>12.176329417708729</v>
      </c>
      <c r="MP37" s="33">
        <v>41</v>
      </c>
      <c r="MQ37" s="48">
        <v>1.35</v>
      </c>
      <c r="MR37" s="33">
        <v>25</v>
      </c>
      <c r="MS37" s="48">
        <v>15.324532357129751</v>
      </c>
      <c r="MT37" s="33">
        <v>36</v>
      </c>
      <c r="MU37" s="48">
        <v>0.91943454775313183</v>
      </c>
      <c r="MV37" s="52">
        <v>11</v>
      </c>
    </row>
    <row r="38" spans="1:360" s="28" customFormat="1" ht="11.15" customHeight="1" x14ac:dyDescent="0.2">
      <c r="A38" s="162"/>
      <c r="B38" s="53" t="s">
        <v>232</v>
      </c>
      <c r="C38" s="30">
        <v>112.07200195079176</v>
      </c>
      <c r="D38" s="31">
        <v>13</v>
      </c>
      <c r="E38" s="32">
        <v>966.28233769880455</v>
      </c>
      <c r="F38" s="33">
        <v>52</v>
      </c>
      <c r="G38" s="34">
        <v>222.17350716398718</v>
      </c>
      <c r="H38" s="33">
        <v>50</v>
      </c>
      <c r="I38" s="35">
        <v>440065.6651476039</v>
      </c>
      <c r="J38" s="33">
        <v>36</v>
      </c>
      <c r="K38" s="34">
        <v>261.65347405452951</v>
      </c>
      <c r="L38" s="33">
        <v>53</v>
      </c>
      <c r="M38" s="36">
        <v>48.812664907651715</v>
      </c>
      <c r="N38" s="33">
        <v>1</v>
      </c>
      <c r="O38" s="36">
        <v>177.22075637642919</v>
      </c>
      <c r="P38" s="33">
        <v>59</v>
      </c>
      <c r="Q38" s="37">
        <v>26.7</v>
      </c>
      <c r="R38" s="33">
        <v>61</v>
      </c>
      <c r="S38" s="30">
        <v>2.0449997333314784</v>
      </c>
      <c r="T38" s="33">
        <v>8</v>
      </c>
      <c r="U38" s="34">
        <v>55.225263297403181</v>
      </c>
      <c r="V38" s="33">
        <v>47</v>
      </c>
      <c r="W38" s="30">
        <v>15.720227351576968</v>
      </c>
      <c r="X38" s="33">
        <v>23</v>
      </c>
      <c r="Y38" s="37">
        <v>75.762509722789446</v>
      </c>
      <c r="Z38" s="33">
        <v>58</v>
      </c>
      <c r="AA38" s="37">
        <v>19.0379031625206</v>
      </c>
      <c r="AB38" s="33">
        <v>16</v>
      </c>
      <c r="AC38" s="38">
        <v>21.699819168173597</v>
      </c>
      <c r="AD38" s="33">
        <v>26</v>
      </c>
      <c r="AE38" s="38">
        <v>4.0909090909090908</v>
      </c>
      <c r="AF38" s="33">
        <v>4</v>
      </c>
      <c r="AG38" s="38">
        <v>2.817974105102818</v>
      </c>
      <c r="AH38" s="33">
        <v>27</v>
      </c>
      <c r="AI38" s="35">
        <v>15841</v>
      </c>
      <c r="AJ38" s="33">
        <v>55</v>
      </c>
      <c r="AK38" s="37">
        <v>68.292682926829272</v>
      </c>
      <c r="AL38" s="33">
        <v>23</v>
      </c>
      <c r="AM38" s="39">
        <v>495</v>
      </c>
      <c r="AN38" s="33">
        <v>6</v>
      </c>
      <c r="AO38" s="40">
        <v>28</v>
      </c>
      <c r="AP38" s="33">
        <v>59</v>
      </c>
      <c r="AQ38" s="34">
        <v>25.004338018393195</v>
      </c>
      <c r="AR38" s="33">
        <v>6</v>
      </c>
      <c r="AS38" s="41">
        <v>69.119010819165382</v>
      </c>
      <c r="AT38" s="33">
        <v>52</v>
      </c>
      <c r="AU38" s="34">
        <v>81.300813008130078</v>
      </c>
      <c r="AV38" s="33">
        <v>54</v>
      </c>
      <c r="AW38" s="34">
        <v>102.4390243902439</v>
      </c>
      <c r="AX38" s="33">
        <v>5</v>
      </c>
      <c r="AY38" s="34">
        <v>1.7685111928142598</v>
      </c>
      <c r="AZ38" s="33">
        <v>60</v>
      </c>
      <c r="BA38" s="42">
        <v>49.114331723027377</v>
      </c>
      <c r="BB38" s="33">
        <v>21</v>
      </c>
      <c r="BC38" s="42">
        <v>8.4777872501657665</v>
      </c>
      <c r="BD38" s="33">
        <v>37</v>
      </c>
      <c r="BE38" s="42">
        <v>2.5101828170881881</v>
      </c>
      <c r="BF38" s="33">
        <v>20</v>
      </c>
      <c r="BG38" s="42">
        <v>102.56064690026953</v>
      </c>
      <c r="BH38" s="33">
        <v>4</v>
      </c>
      <c r="BI38" s="37">
        <v>95.1</v>
      </c>
      <c r="BJ38" s="33">
        <v>50</v>
      </c>
      <c r="BK38" s="37">
        <v>93</v>
      </c>
      <c r="BL38" s="33">
        <v>52</v>
      </c>
      <c r="BM38" s="43">
        <v>1312</v>
      </c>
      <c r="BN38" s="33">
        <v>55</v>
      </c>
      <c r="BO38" s="37">
        <v>70</v>
      </c>
      <c r="BP38" s="33">
        <v>25</v>
      </c>
      <c r="BQ38" s="44" t="s">
        <v>199</v>
      </c>
      <c r="BR38" s="33" t="s">
        <v>199</v>
      </c>
      <c r="BS38" s="44">
        <v>0.13314167145921207</v>
      </c>
      <c r="BT38" s="33">
        <v>37</v>
      </c>
      <c r="BU38" s="34">
        <v>9.3598595035826099E-2</v>
      </c>
      <c r="BV38" s="33">
        <v>60</v>
      </c>
      <c r="BW38" s="45">
        <v>122395.24024390244</v>
      </c>
      <c r="BX38" s="33">
        <v>59</v>
      </c>
      <c r="BY38" s="35">
        <v>155544.51659451661</v>
      </c>
      <c r="BZ38" s="33">
        <v>24</v>
      </c>
      <c r="CA38" s="35">
        <v>298932.43709273182</v>
      </c>
      <c r="CB38" s="33">
        <v>57</v>
      </c>
      <c r="CC38" s="34">
        <v>11.363310829521691</v>
      </c>
      <c r="CD38" s="33">
        <v>53</v>
      </c>
      <c r="CE38" s="34">
        <v>4.88908835690345</v>
      </c>
      <c r="CF38" s="33">
        <v>20</v>
      </c>
      <c r="CG38" s="30">
        <v>23.9</v>
      </c>
      <c r="CH38" s="33">
        <v>50</v>
      </c>
      <c r="CI38" s="34">
        <v>5.2193532337083024</v>
      </c>
      <c r="CJ38" s="33">
        <v>29</v>
      </c>
      <c r="CK38" s="34">
        <v>254.44039124212725</v>
      </c>
      <c r="CL38" s="33">
        <v>40</v>
      </c>
      <c r="CM38" s="34">
        <v>1.2315604609977118</v>
      </c>
      <c r="CN38" s="33">
        <v>15</v>
      </c>
      <c r="CO38" s="34">
        <v>2.4138585035555149</v>
      </c>
      <c r="CP38" s="33">
        <v>26</v>
      </c>
      <c r="CQ38" s="40">
        <v>19818.099999999999</v>
      </c>
      <c r="CR38" s="33">
        <v>46</v>
      </c>
      <c r="CS38" s="40">
        <v>2831.1571428571428</v>
      </c>
      <c r="CT38" s="33">
        <v>30</v>
      </c>
      <c r="CU38" s="34">
        <v>0.50458923912988629</v>
      </c>
      <c r="CV38" s="33">
        <v>12</v>
      </c>
      <c r="CW38" s="37">
        <v>413.71428571428572</v>
      </c>
      <c r="CX38" s="33">
        <v>22</v>
      </c>
      <c r="CY38" s="34">
        <v>0.76111421738027385</v>
      </c>
      <c r="CZ38" s="33">
        <v>51</v>
      </c>
      <c r="DA38" s="34">
        <v>55.932610415600131</v>
      </c>
      <c r="DB38" s="33">
        <v>4</v>
      </c>
      <c r="DC38" s="34">
        <v>244.31302325925088</v>
      </c>
      <c r="DD38" s="33">
        <v>39</v>
      </c>
      <c r="DE38" s="34">
        <v>7.5113241984388743</v>
      </c>
      <c r="DF38" s="33">
        <v>5</v>
      </c>
      <c r="DG38" s="42">
        <v>1.349653278726672</v>
      </c>
      <c r="DH38" s="33">
        <v>33</v>
      </c>
      <c r="DI38" s="34">
        <v>19.686321962116629</v>
      </c>
      <c r="DJ38" s="33">
        <v>19</v>
      </c>
      <c r="DK38" s="34">
        <v>62.572057436327434</v>
      </c>
      <c r="DL38" s="33">
        <v>17</v>
      </c>
      <c r="DM38" s="34">
        <v>0.92105263157894735</v>
      </c>
      <c r="DN38" s="33">
        <v>36</v>
      </c>
      <c r="DO38" s="34">
        <v>0.9375</v>
      </c>
      <c r="DP38" s="33">
        <v>31</v>
      </c>
      <c r="DQ38" s="34">
        <v>61.111111111111114</v>
      </c>
      <c r="DR38" s="33">
        <v>39</v>
      </c>
      <c r="DS38" s="46">
        <v>100</v>
      </c>
      <c r="DT38" s="33">
        <v>1</v>
      </c>
      <c r="DU38" s="42">
        <v>2.0962163295252072</v>
      </c>
      <c r="DV38" s="33">
        <v>32</v>
      </c>
      <c r="DW38" s="32">
        <v>4.7376563104292897</v>
      </c>
      <c r="DX38" s="33">
        <v>48</v>
      </c>
      <c r="DY38" s="37">
        <v>10478</v>
      </c>
      <c r="DZ38" s="33">
        <v>15</v>
      </c>
      <c r="EA38" s="37" t="s">
        <v>199</v>
      </c>
      <c r="EB38" s="33" t="s">
        <v>199</v>
      </c>
      <c r="EC38" s="37" t="s">
        <v>199</v>
      </c>
      <c r="ED38" s="33" t="s">
        <v>199</v>
      </c>
      <c r="EE38" s="37">
        <v>110.9</v>
      </c>
      <c r="EF38" s="33">
        <v>34</v>
      </c>
      <c r="EG38" s="37">
        <v>105.9</v>
      </c>
      <c r="EH38" s="33">
        <v>38</v>
      </c>
      <c r="EI38" s="37">
        <v>63.3</v>
      </c>
      <c r="EJ38" s="33">
        <v>36</v>
      </c>
      <c r="EK38" s="37">
        <v>100</v>
      </c>
      <c r="EL38" s="33">
        <v>1</v>
      </c>
      <c r="EM38" s="34">
        <v>21.428571428571427</v>
      </c>
      <c r="EN38" s="33">
        <v>50</v>
      </c>
      <c r="EO38" s="34">
        <v>0.57390717482493359</v>
      </c>
      <c r="EP38" s="33">
        <v>40</v>
      </c>
      <c r="EQ38" s="34">
        <v>24.407065216052651</v>
      </c>
      <c r="ER38" s="33">
        <v>28</v>
      </c>
      <c r="ES38" s="34" t="s">
        <v>199</v>
      </c>
      <c r="ET38" s="33" t="s">
        <v>199</v>
      </c>
      <c r="EU38" s="34">
        <v>1283.8278869624546</v>
      </c>
      <c r="EV38" s="33">
        <v>11</v>
      </c>
      <c r="EW38" s="37">
        <v>83.83</v>
      </c>
      <c r="EX38" s="33">
        <v>9</v>
      </c>
      <c r="EY38" s="34" t="s">
        <v>199</v>
      </c>
      <c r="EZ38" s="33" t="s">
        <v>199</v>
      </c>
      <c r="FA38" s="42">
        <v>78.327245319454477</v>
      </c>
      <c r="FB38" s="33">
        <v>56</v>
      </c>
      <c r="FC38" s="42">
        <v>1170.9676863166244</v>
      </c>
      <c r="FD38" s="33">
        <v>9</v>
      </c>
      <c r="FE38" s="34">
        <v>1.6769730636201656</v>
      </c>
      <c r="FF38" s="33">
        <v>27</v>
      </c>
      <c r="FG38" s="34">
        <v>0</v>
      </c>
      <c r="FH38" s="33">
        <v>46</v>
      </c>
      <c r="FI38" s="34">
        <v>1.4778725531972541</v>
      </c>
      <c r="FJ38" s="33">
        <v>36</v>
      </c>
      <c r="FK38" s="44">
        <v>6.7563406890334465E-2</v>
      </c>
      <c r="FL38" s="33">
        <v>35</v>
      </c>
      <c r="FM38" s="34">
        <v>0.98524836879816946</v>
      </c>
      <c r="FN38" s="33">
        <v>33</v>
      </c>
      <c r="FO38" s="44">
        <v>9.8990366734074076E-2</v>
      </c>
      <c r="FP38" s="33">
        <v>47</v>
      </c>
      <c r="FQ38" s="34" t="s">
        <v>199</v>
      </c>
      <c r="FR38" s="33" t="s">
        <v>199</v>
      </c>
      <c r="FS38" s="44" t="s">
        <v>199</v>
      </c>
      <c r="FT38" s="33" t="s">
        <v>199</v>
      </c>
      <c r="FU38" s="34">
        <v>0.49262418439908473</v>
      </c>
      <c r="FV38" s="33">
        <v>49</v>
      </c>
      <c r="FW38" s="34">
        <v>3.0025444039124212</v>
      </c>
      <c r="FX38" s="33">
        <v>50</v>
      </c>
      <c r="FY38" s="37">
        <v>55.4</v>
      </c>
      <c r="FZ38" s="33">
        <v>19</v>
      </c>
      <c r="GA38" s="38">
        <v>10.561056105610561</v>
      </c>
      <c r="GB38" s="33">
        <v>17</v>
      </c>
      <c r="GC38" s="38">
        <v>7.9775558706435028</v>
      </c>
      <c r="GD38" s="33">
        <v>49</v>
      </c>
      <c r="GE38" s="47">
        <v>36.700501737731813</v>
      </c>
      <c r="GF38" s="33">
        <v>37</v>
      </c>
      <c r="GG38" s="34">
        <v>260.05138070243282</v>
      </c>
      <c r="GH38" s="33">
        <v>12</v>
      </c>
      <c r="GI38" s="48">
        <v>215.33095724268392</v>
      </c>
      <c r="GJ38" s="33">
        <v>13</v>
      </c>
      <c r="GK38" s="48">
        <v>15.46</v>
      </c>
      <c r="GL38" s="33">
        <v>39</v>
      </c>
      <c r="GM38" s="48">
        <v>671.27130814698842</v>
      </c>
      <c r="GN38" s="33">
        <v>8</v>
      </c>
      <c r="GO38" s="48">
        <v>100</v>
      </c>
      <c r="GP38" s="33">
        <v>1</v>
      </c>
      <c r="GQ38" s="48">
        <v>100</v>
      </c>
      <c r="GR38" s="33">
        <v>1</v>
      </c>
      <c r="GS38" s="48">
        <v>100</v>
      </c>
      <c r="GT38" s="33">
        <v>1</v>
      </c>
      <c r="GU38" s="48">
        <v>97.8</v>
      </c>
      <c r="GV38" s="33">
        <v>3</v>
      </c>
      <c r="GW38" s="48">
        <v>99.9</v>
      </c>
      <c r="GX38" s="33">
        <v>1</v>
      </c>
      <c r="GY38" s="48">
        <v>82.1</v>
      </c>
      <c r="GZ38" s="33">
        <v>7</v>
      </c>
      <c r="HA38" s="48">
        <v>8.34439224749093</v>
      </c>
      <c r="HB38" s="33">
        <v>7</v>
      </c>
      <c r="HC38" s="48">
        <v>8.4956521739130437</v>
      </c>
      <c r="HD38" s="33">
        <v>51</v>
      </c>
      <c r="HE38" s="48">
        <v>0</v>
      </c>
      <c r="HF38" s="33">
        <v>27</v>
      </c>
      <c r="HG38" s="48">
        <v>55.729970884352184</v>
      </c>
      <c r="HH38" s="33">
        <v>56</v>
      </c>
      <c r="HI38" s="48">
        <v>32.463933751899681</v>
      </c>
      <c r="HJ38" s="33">
        <v>48</v>
      </c>
      <c r="HK38" s="48">
        <v>0.68</v>
      </c>
      <c r="HL38" s="33">
        <v>60</v>
      </c>
      <c r="HM38" s="48">
        <v>19.8</v>
      </c>
      <c r="HN38" s="33">
        <v>57</v>
      </c>
      <c r="HO38" s="48">
        <v>61.456020000000002</v>
      </c>
      <c r="HP38" s="33">
        <v>36</v>
      </c>
      <c r="HQ38" s="48">
        <v>3.9822135316292666</v>
      </c>
      <c r="HR38" s="33">
        <v>33</v>
      </c>
      <c r="HS38" s="48">
        <v>2.2563172893846879</v>
      </c>
      <c r="HT38" s="33">
        <v>25</v>
      </c>
      <c r="HU38" s="48">
        <v>0.74001512356246102</v>
      </c>
      <c r="HV38" s="33">
        <v>60</v>
      </c>
      <c r="HW38" s="48">
        <v>1.192150526245785</v>
      </c>
      <c r="HX38" s="33">
        <v>52</v>
      </c>
      <c r="HY38" s="48">
        <v>3.8523211220008422</v>
      </c>
      <c r="HZ38" s="33">
        <v>59</v>
      </c>
      <c r="IA38" s="48">
        <v>924.47761194029852</v>
      </c>
      <c r="IB38" s="33">
        <v>39</v>
      </c>
      <c r="IC38" s="48">
        <v>692.75146118721466</v>
      </c>
      <c r="ID38" s="33">
        <v>52</v>
      </c>
      <c r="IE38" s="48" t="s">
        <v>199</v>
      </c>
      <c r="IF38" s="33" t="s">
        <v>199</v>
      </c>
      <c r="IG38" s="48" t="s">
        <v>199</v>
      </c>
      <c r="IH38" s="33" t="s">
        <v>199</v>
      </c>
      <c r="II38" s="48">
        <v>100.19607843137254</v>
      </c>
      <c r="IJ38" s="33">
        <v>5</v>
      </c>
      <c r="IK38" s="48">
        <v>0</v>
      </c>
      <c r="IL38" s="33">
        <v>57</v>
      </c>
      <c r="IM38" s="48">
        <v>28.15126050420168</v>
      </c>
      <c r="IN38" s="33">
        <v>57</v>
      </c>
      <c r="IO38" s="48">
        <v>0</v>
      </c>
      <c r="IP38" s="33">
        <v>59</v>
      </c>
      <c r="IQ38" s="48" t="s">
        <v>199</v>
      </c>
      <c r="IR38" s="33" t="s">
        <v>199</v>
      </c>
      <c r="IS38" s="48">
        <v>3.1749628684521007</v>
      </c>
      <c r="IT38" s="33">
        <v>53</v>
      </c>
      <c r="IU38" s="48">
        <v>51.428571428571438</v>
      </c>
      <c r="IV38" s="33">
        <v>52</v>
      </c>
      <c r="IW38" s="48">
        <v>99.611398963730565</v>
      </c>
      <c r="IX38" s="33">
        <v>29</v>
      </c>
      <c r="IY38" s="48">
        <v>11034.844737565265</v>
      </c>
      <c r="IZ38" s="33">
        <v>1</v>
      </c>
      <c r="JA38" s="48">
        <v>99.426229508196712</v>
      </c>
      <c r="JB38" s="33">
        <v>3</v>
      </c>
      <c r="JC38" s="48">
        <v>4</v>
      </c>
      <c r="JD38" s="33">
        <v>57</v>
      </c>
      <c r="JE38" s="48">
        <v>207.27272727272728</v>
      </c>
      <c r="JF38" s="33">
        <v>7</v>
      </c>
      <c r="JG38" s="48">
        <v>9.1732527877045861E-2</v>
      </c>
      <c r="JH38" s="33">
        <v>11</v>
      </c>
      <c r="JI38" s="48">
        <v>86.813186813186817</v>
      </c>
      <c r="JJ38" s="33">
        <v>4</v>
      </c>
      <c r="JK38" s="48">
        <v>96.234134422361194</v>
      </c>
      <c r="JL38" s="33">
        <v>18</v>
      </c>
      <c r="JM38" s="48">
        <v>0.5749895297732881</v>
      </c>
      <c r="JN38" s="33">
        <v>3</v>
      </c>
      <c r="JO38" s="48">
        <v>4695.8556843280421</v>
      </c>
      <c r="JP38" s="33">
        <v>10</v>
      </c>
      <c r="JQ38" s="48">
        <v>0</v>
      </c>
      <c r="JR38" s="33">
        <v>37</v>
      </c>
      <c r="JS38" s="48">
        <v>20960</v>
      </c>
      <c r="JT38" s="33">
        <v>15</v>
      </c>
      <c r="JU38" s="48">
        <v>11.516852459016395</v>
      </c>
      <c r="JV38" s="33">
        <v>3</v>
      </c>
      <c r="JW38" s="48">
        <v>78.73954733234136</v>
      </c>
      <c r="JX38" s="33">
        <v>19</v>
      </c>
      <c r="JY38" s="48">
        <v>99.534750316531415</v>
      </c>
      <c r="JZ38" s="33">
        <v>8</v>
      </c>
      <c r="KA38" s="48">
        <v>34.39504071727049</v>
      </c>
      <c r="KB38" s="33">
        <v>6</v>
      </c>
      <c r="KC38" s="48">
        <v>87.910390605054886</v>
      </c>
      <c r="KD38" s="33">
        <v>8</v>
      </c>
      <c r="KE38" s="48">
        <v>50</v>
      </c>
      <c r="KF38" s="33">
        <v>3</v>
      </c>
      <c r="KG38" s="48">
        <v>322465341</v>
      </c>
      <c r="KH38" s="33">
        <v>43</v>
      </c>
      <c r="KI38" s="48">
        <v>2596154357.96</v>
      </c>
      <c r="KJ38" s="33">
        <v>4</v>
      </c>
      <c r="KK38" s="49">
        <v>37.949304045183489</v>
      </c>
      <c r="KL38" s="33">
        <v>29</v>
      </c>
      <c r="KM38" s="50">
        <v>242800</v>
      </c>
      <c r="KN38" s="33">
        <v>3</v>
      </c>
      <c r="KO38" s="48">
        <v>35.299999999999997</v>
      </c>
      <c r="KP38" s="33">
        <v>61</v>
      </c>
      <c r="KQ38" s="51">
        <v>2.088726541852119</v>
      </c>
      <c r="KR38" s="33">
        <v>15</v>
      </c>
      <c r="KS38" s="48">
        <v>0.87641884858476238</v>
      </c>
      <c r="KT38" s="33">
        <v>54</v>
      </c>
      <c r="KU38" s="48">
        <v>0.85399999999999998</v>
      </c>
      <c r="KV38" s="33">
        <v>15</v>
      </c>
      <c r="KW38" s="48">
        <v>92.1</v>
      </c>
      <c r="KX38" s="33">
        <v>23</v>
      </c>
      <c r="KY38" s="51">
        <v>2.2000000000000002</v>
      </c>
      <c r="KZ38" s="33">
        <v>12</v>
      </c>
      <c r="LA38" s="48">
        <v>6.2</v>
      </c>
      <c r="LB38" s="33">
        <v>13</v>
      </c>
      <c r="LC38" s="48">
        <v>216.60362719186972</v>
      </c>
      <c r="LD38" s="33">
        <v>6</v>
      </c>
      <c r="LE38" s="48">
        <v>51.1</v>
      </c>
      <c r="LF38" s="33">
        <v>16</v>
      </c>
      <c r="LG38" s="48">
        <v>54.1</v>
      </c>
      <c r="LH38" s="33">
        <v>35</v>
      </c>
      <c r="LI38" s="48" t="s">
        <v>199</v>
      </c>
      <c r="LJ38" s="33" t="s">
        <v>199</v>
      </c>
      <c r="LK38" s="48" t="s">
        <v>199</v>
      </c>
      <c r="LL38" s="33" t="s">
        <v>199</v>
      </c>
      <c r="LM38" s="48" t="s">
        <v>199</v>
      </c>
      <c r="LN38" s="33" t="s">
        <v>199</v>
      </c>
      <c r="LO38" s="48">
        <v>8.8696984401055197</v>
      </c>
      <c r="LP38" s="33">
        <v>25</v>
      </c>
      <c r="LQ38" s="48">
        <v>33.1</v>
      </c>
      <c r="LR38" s="33">
        <v>23</v>
      </c>
      <c r="LS38" s="48">
        <v>16.763640355692171</v>
      </c>
      <c r="LT38" s="33">
        <v>26</v>
      </c>
      <c r="LU38" s="48">
        <v>69.673436877737942</v>
      </c>
      <c r="LV38" s="33">
        <v>57</v>
      </c>
      <c r="LW38" s="48">
        <v>84.747474747474755</v>
      </c>
      <c r="LX38" s="33">
        <v>47</v>
      </c>
      <c r="LY38" s="48">
        <v>73.210141046241745</v>
      </c>
      <c r="LZ38" s="33">
        <v>58</v>
      </c>
      <c r="MA38" s="48">
        <v>68.988039030531951</v>
      </c>
      <c r="MB38" s="33">
        <v>61</v>
      </c>
      <c r="MC38" s="48">
        <v>73.02712280223524</v>
      </c>
      <c r="MD38" s="33">
        <v>62</v>
      </c>
      <c r="ME38" s="48">
        <v>75.904236996210813</v>
      </c>
      <c r="MF38" s="33">
        <v>62</v>
      </c>
      <c r="MG38" s="48">
        <v>75.439726821725401</v>
      </c>
      <c r="MH38" s="33">
        <v>60</v>
      </c>
      <c r="MI38" s="48">
        <v>71.760647870425913</v>
      </c>
      <c r="MJ38" s="33">
        <v>51</v>
      </c>
      <c r="MK38" s="48">
        <v>58.998885586924224</v>
      </c>
      <c r="ML38" s="33">
        <v>39</v>
      </c>
      <c r="MM38" s="48">
        <v>39.543057996485061</v>
      </c>
      <c r="MN38" s="33">
        <v>28</v>
      </c>
      <c r="MO38" s="48">
        <v>13.444786448588729</v>
      </c>
      <c r="MP38" s="33">
        <v>30</v>
      </c>
      <c r="MQ38" s="48">
        <v>1.33</v>
      </c>
      <c r="MR38" s="33">
        <v>30</v>
      </c>
      <c r="MS38" s="48">
        <v>17.865016047232807</v>
      </c>
      <c r="MT38" s="33">
        <v>30</v>
      </c>
      <c r="MU38" s="48">
        <v>1.0481081647626036</v>
      </c>
      <c r="MV38" s="52">
        <v>7</v>
      </c>
    </row>
    <row r="39" spans="1:360" s="28" customFormat="1" ht="11.15" customHeight="1" x14ac:dyDescent="0.2">
      <c r="A39" s="162"/>
      <c r="B39" s="53" t="s">
        <v>233</v>
      </c>
      <c r="C39" s="30">
        <v>102.26606963508536</v>
      </c>
      <c r="D39" s="31">
        <v>26</v>
      </c>
      <c r="E39" s="32">
        <v>1198.683880147305</v>
      </c>
      <c r="F39" s="33">
        <v>45</v>
      </c>
      <c r="G39" s="34">
        <v>643.15157348510206</v>
      </c>
      <c r="H39" s="33">
        <v>1</v>
      </c>
      <c r="I39" s="35">
        <v>441249.59241189685</v>
      </c>
      <c r="J39" s="33">
        <v>39</v>
      </c>
      <c r="K39" s="34">
        <v>277.66826246127852</v>
      </c>
      <c r="L39" s="33">
        <v>62</v>
      </c>
      <c r="M39" s="36">
        <v>52.098000563221625</v>
      </c>
      <c r="N39" s="33">
        <v>5</v>
      </c>
      <c r="O39" s="36">
        <v>139.39735285834976</v>
      </c>
      <c r="P39" s="33">
        <v>25</v>
      </c>
      <c r="Q39" s="37">
        <v>40.5</v>
      </c>
      <c r="R39" s="33">
        <v>16</v>
      </c>
      <c r="S39" s="30">
        <v>2.2999999999999998</v>
      </c>
      <c r="T39" s="33">
        <v>9</v>
      </c>
      <c r="U39" s="34">
        <v>111.69221025903389</v>
      </c>
      <c r="V39" s="33">
        <v>19</v>
      </c>
      <c r="W39" s="30">
        <v>21.57952895403491</v>
      </c>
      <c r="X39" s="33">
        <v>9</v>
      </c>
      <c r="Y39" s="37">
        <v>78.747133640223424</v>
      </c>
      <c r="Z39" s="33">
        <v>45</v>
      </c>
      <c r="AA39" s="37">
        <v>19.308595973710084</v>
      </c>
      <c r="AB39" s="33">
        <v>24</v>
      </c>
      <c r="AC39" s="38">
        <v>27.969130367224324</v>
      </c>
      <c r="AD39" s="33">
        <v>46</v>
      </c>
      <c r="AE39" s="38">
        <v>3.7735849056603774</v>
      </c>
      <c r="AF39" s="33">
        <v>5</v>
      </c>
      <c r="AG39" s="38">
        <v>5.1031894934333959</v>
      </c>
      <c r="AH39" s="33">
        <v>6</v>
      </c>
      <c r="AI39" s="35">
        <v>20145</v>
      </c>
      <c r="AJ39" s="33">
        <v>39</v>
      </c>
      <c r="AK39" s="37">
        <v>61.739130434782609</v>
      </c>
      <c r="AL39" s="33">
        <v>28</v>
      </c>
      <c r="AM39" s="39">
        <v>333</v>
      </c>
      <c r="AN39" s="33">
        <v>15</v>
      </c>
      <c r="AO39" s="40">
        <v>4</v>
      </c>
      <c r="AP39" s="33">
        <v>42</v>
      </c>
      <c r="AQ39" s="34">
        <v>17.996742671009773</v>
      </c>
      <c r="AR39" s="33">
        <v>33</v>
      </c>
      <c r="AS39" s="41">
        <v>70.188877229800624</v>
      </c>
      <c r="AT39" s="33">
        <v>48</v>
      </c>
      <c r="AU39" s="34">
        <v>83.478260869565219</v>
      </c>
      <c r="AV39" s="33">
        <v>50</v>
      </c>
      <c r="AW39" s="34">
        <v>100.8695652173913</v>
      </c>
      <c r="AX39" s="33">
        <v>10</v>
      </c>
      <c r="AY39" s="34">
        <v>1.6754316563503515</v>
      </c>
      <c r="AZ39" s="33">
        <v>61</v>
      </c>
      <c r="BA39" s="42">
        <v>35.837471562415907</v>
      </c>
      <c r="BB39" s="33">
        <v>44</v>
      </c>
      <c r="BC39" s="42">
        <v>4.7946378336064974</v>
      </c>
      <c r="BD39" s="33">
        <v>51</v>
      </c>
      <c r="BE39" s="42">
        <v>3.25350424423298</v>
      </c>
      <c r="BF39" s="33">
        <v>8</v>
      </c>
      <c r="BG39" s="42">
        <v>72.218498659517422</v>
      </c>
      <c r="BH39" s="33">
        <v>58</v>
      </c>
      <c r="BI39" s="37">
        <v>96.7</v>
      </c>
      <c r="BJ39" s="33">
        <v>40</v>
      </c>
      <c r="BK39" s="37">
        <v>91.8</v>
      </c>
      <c r="BL39" s="33">
        <v>54</v>
      </c>
      <c r="BM39" s="43">
        <v>2113</v>
      </c>
      <c r="BN39" s="33">
        <v>61</v>
      </c>
      <c r="BO39" s="37">
        <v>41.8</v>
      </c>
      <c r="BP39" s="33">
        <v>54</v>
      </c>
      <c r="BQ39" s="44">
        <v>1.0998740547418404E-2</v>
      </c>
      <c r="BR39" s="33">
        <v>52</v>
      </c>
      <c r="BS39" s="44">
        <v>0.17597984875869446</v>
      </c>
      <c r="BT39" s="33">
        <v>19</v>
      </c>
      <c r="BU39" s="34">
        <v>0.23801054569802477</v>
      </c>
      <c r="BV39" s="33">
        <v>44</v>
      </c>
      <c r="BW39" s="45">
        <v>117970.40610561056</v>
      </c>
      <c r="BX39" s="33">
        <v>54</v>
      </c>
      <c r="BY39" s="35">
        <v>133231.18275245756</v>
      </c>
      <c r="BZ39" s="33">
        <v>8</v>
      </c>
      <c r="CA39" s="35">
        <v>299833.77611940296</v>
      </c>
      <c r="CB39" s="33">
        <v>60</v>
      </c>
      <c r="CC39" s="34">
        <v>16.446286428524438</v>
      </c>
      <c r="CD39" s="33">
        <v>14</v>
      </c>
      <c r="CE39" s="34">
        <v>2.6752625923733087</v>
      </c>
      <c r="CF39" s="33">
        <v>44</v>
      </c>
      <c r="CG39" s="30">
        <v>14.5</v>
      </c>
      <c r="CH39" s="33">
        <v>25</v>
      </c>
      <c r="CI39" s="34">
        <v>4.6398978908603956</v>
      </c>
      <c r="CJ39" s="33">
        <v>17</v>
      </c>
      <c r="CK39" s="34">
        <v>180.20798459993304</v>
      </c>
      <c r="CL39" s="33">
        <v>12</v>
      </c>
      <c r="CM39" s="34">
        <v>0.52310010043521926</v>
      </c>
      <c r="CN39" s="33">
        <v>3</v>
      </c>
      <c r="CO39" s="34">
        <v>0.94158018078339478</v>
      </c>
      <c r="CP39" s="33">
        <v>1</v>
      </c>
      <c r="CQ39" s="40">
        <v>23100.25</v>
      </c>
      <c r="CR39" s="33">
        <v>56</v>
      </c>
      <c r="CS39" s="40">
        <v>4200.045454545455</v>
      </c>
      <c r="CT39" s="33">
        <v>55</v>
      </c>
      <c r="CU39" s="34">
        <v>0.54111968485189554</v>
      </c>
      <c r="CV39" s="33">
        <v>13</v>
      </c>
      <c r="CW39" s="37">
        <v>416.66666666666669</v>
      </c>
      <c r="CX39" s="33">
        <v>23</v>
      </c>
      <c r="CY39" s="34">
        <v>0.83070388349514568</v>
      </c>
      <c r="CZ39" s="33">
        <v>48</v>
      </c>
      <c r="DA39" s="34">
        <v>69.36333597058686</v>
      </c>
      <c r="DB39" s="33">
        <v>1</v>
      </c>
      <c r="DC39" s="34">
        <v>341.56030297957818</v>
      </c>
      <c r="DD39" s="33">
        <v>16</v>
      </c>
      <c r="DE39" s="34">
        <v>10.015065282892534</v>
      </c>
      <c r="DF39" s="33">
        <v>1</v>
      </c>
      <c r="DG39" s="42">
        <v>1.6754316563503515</v>
      </c>
      <c r="DH39" s="33">
        <v>29</v>
      </c>
      <c r="DI39" s="34">
        <v>17.1731744775911</v>
      </c>
      <c r="DJ39" s="33">
        <v>8</v>
      </c>
      <c r="DK39" s="34">
        <v>58.528610354223432</v>
      </c>
      <c r="DL39" s="33">
        <v>14</v>
      </c>
      <c r="DM39" s="34">
        <v>0</v>
      </c>
      <c r="DN39" s="33">
        <v>55</v>
      </c>
      <c r="DO39" s="34">
        <v>0</v>
      </c>
      <c r="DP39" s="33">
        <v>51</v>
      </c>
      <c r="DQ39" s="34">
        <v>100</v>
      </c>
      <c r="DR39" s="33">
        <v>5</v>
      </c>
      <c r="DS39" s="46">
        <v>100</v>
      </c>
      <c r="DT39" s="33">
        <v>1</v>
      </c>
      <c r="DU39" s="42">
        <v>3.3787465940054497</v>
      </c>
      <c r="DV39" s="33">
        <v>12</v>
      </c>
      <c r="DW39" s="32">
        <v>3.0004565912204031</v>
      </c>
      <c r="DX39" s="33">
        <v>38</v>
      </c>
      <c r="DY39" s="37">
        <v>15147</v>
      </c>
      <c r="DZ39" s="33">
        <v>8</v>
      </c>
      <c r="EA39" s="37">
        <v>3.2</v>
      </c>
      <c r="EB39" s="33">
        <v>29</v>
      </c>
      <c r="EC39" s="37">
        <v>0.01</v>
      </c>
      <c r="ED39" s="33">
        <v>31</v>
      </c>
      <c r="EE39" s="37">
        <v>108.1</v>
      </c>
      <c r="EF39" s="33">
        <v>39</v>
      </c>
      <c r="EG39" s="37">
        <v>109.6</v>
      </c>
      <c r="EH39" s="33">
        <v>28</v>
      </c>
      <c r="EI39" s="37">
        <v>65.5</v>
      </c>
      <c r="EJ39" s="33">
        <v>34</v>
      </c>
      <c r="EK39" s="37">
        <v>0</v>
      </c>
      <c r="EL39" s="33">
        <v>25</v>
      </c>
      <c r="EM39" s="34">
        <v>46.296296296296298</v>
      </c>
      <c r="EN39" s="33">
        <v>22</v>
      </c>
      <c r="EO39" s="34">
        <v>0.16216103113491798</v>
      </c>
      <c r="EP39" s="33">
        <v>46</v>
      </c>
      <c r="EQ39" s="34">
        <v>127.37225895547371</v>
      </c>
      <c r="ER39" s="33">
        <v>2</v>
      </c>
      <c r="ES39" s="34" t="s">
        <v>199</v>
      </c>
      <c r="ET39" s="33" t="s">
        <v>199</v>
      </c>
      <c r="EU39" s="34">
        <v>2423.0048962169399</v>
      </c>
      <c r="EV39" s="33">
        <v>2</v>
      </c>
      <c r="EW39" s="37">
        <v>77.739999999999995</v>
      </c>
      <c r="EX39" s="33">
        <v>14</v>
      </c>
      <c r="EY39" s="34" t="s">
        <v>199</v>
      </c>
      <c r="EZ39" s="33" t="s">
        <v>199</v>
      </c>
      <c r="FA39" s="42">
        <v>204.53213927017072</v>
      </c>
      <c r="FB39" s="33">
        <v>48</v>
      </c>
      <c r="FC39" s="42">
        <v>133.12897556076331</v>
      </c>
      <c r="FD39" s="33">
        <v>57</v>
      </c>
      <c r="FE39" s="34">
        <v>0.76294277929155307</v>
      </c>
      <c r="FF39" s="33">
        <v>44</v>
      </c>
      <c r="FG39" s="34">
        <v>5.8855585831062669</v>
      </c>
      <c r="FH39" s="33">
        <v>31</v>
      </c>
      <c r="FI39" s="34">
        <v>1.3077502510880481</v>
      </c>
      <c r="FJ39" s="33">
        <v>41</v>
      </c>
      <c r="FK39" s="44">
        <v>7.7750983428188813E-2</v>
      </c>
      <c r="FL39" s="33">
        <v>28</v>
      </c>
      <c r="FM39" s="34">
        <v>1.0462002008704385</v>
      </c>
      <c r="FN39" s="33">
        <v>30</v>
      </c>
      <c r="FO39" s="44">
        <v>0.12104797874121191</v>
      </c>
      <c r="FP39" s="33">
        <v>42</v>
      </c>
      <c r="FQ39" s="34">
        <v>0.26155005021760963</v>
      </c>
      <c r="FR39" s="33">
        <v>33</v>
      </c>
      <c r="FS39" s="44">
        <v>8.1015128054904587E-2</v>
      </c>
      <c r="FT39" s="33">
        <v>29</v>
      </c>
      <c r="FU39" s="34">
        <v>0.52310010043521926</v>
      </c>
      <c r="FV39" s="33">
        <v>46</v>
      </c>
      <c r="FW39" s="34">
        <v>12.384394877803816</v>
      </c>
      <c r="FX39" s="33">
        <v>20</v>
      </c>
      <c r="FY39" s="37">
        <v>65.099999999999994</v>
      </c>
      <c r="FZ39" s="33">
        <v>6</v>
      </c>
      <c r="GA39" s="38">
        <v>16.822429906542055</v>
      </c>
      <c r="GB39" s="33">
        <v>8</v>
      </c>
      <c r="GC39" s="38">
        <v>25.032196621248687</v>
      </c>
      <c r="GD39" s="33">
        <v>30</v>
      </c>
      <c r="GE39" s="47">
        <v>32.432206226983595</v>
      </c>
      <c r="GF39" s="33">
        <v>32</v>
      </c>
      <c r="GG39" s="34">
        <v>263.29197355205889</v>
      </c>
      <c r="GH39" s="33">
        <v>15</v>
      </c>
      <c r="GI39" s="48">
        <v>223.83976397723467</v>
      </c>
      <c r="GJ39" s="33">
        <v>15</v>
      </c>
      <c r="GK39" s="48">
        <v>17.14</v>
      </c>
      <c r="GL39" s="33">
        <v>34</v>
      </c>
      <c r="GM39" s="48">
        <v>693.54374091382294</v>
      </c>
      <c r="GN39" s="33">
        <v>11</v>
      </c>
      <c r="GO39" s="48">
        <v>100</v>
      </c>
      <c r="GP39" s="33">
        <v>1</v>
      </c>
      <c r="GQ39" s="48">
        <v>100</v>
      </c>
      <c r="GR39" s="33">
        <v>1</v>
      </c>
      <c r="GS39" s="48">
        <v>99.9</v>
      </c>
      <c r="GT39" s="33">
        <v>14</v>
      </c>
      <c r="GU39" s="48">
        <v>95.7</v>
      </c>
      <c r="GV39" s="33">
        <v>7</v>
      </c>
      <c r="GW39" s="48">
        <v>99.9</v>
      </c>
      <c r="GX39" s="33">
        <v>1</v>
      </c>
      <c r="GY39" s="48">
        <v>54.1</v>
      </c>
      <c r="GZ39" s="33">
        <v>26</v>
      </c>
      <c r="HA39" s="48">
        <v>10.61947381521845</v>
      </c>
      <c r="HB39" s="33">
        <v>1</v>
      </c>
      <c r="HC39" s="48">
        <v>12.8</v>
      </c>
      <c r="HD39" s="33">
        <v>56</v>
      </c>
      <c r="HE39" s="48">
        <v>0</v>
      </c>
      <c r="HF39" s="33">
        <v>27</v>
      </c>
      <c r="HG39" s="48">
        <v>50.959649811998432</v>
      </c>
      <c r="HH39" s="33">
        <v>60</v>
      </c>
      <c r="HI39" s="48">
        <v>30.609202376966856</v>
      </c>
      <c r="HJ39" s="33">
        <v>53</v>
      </c>
      <c r="HK39" s="48">
        <v>1.27</v>
      </c>
      <c r="HL39" s="33">
        <v>26</v>
      </c>
      <c r="HM39" s="48">
        <v>22.7</v>
      </c>
      <c r="HN39" s="33">
        <v>52</v>
      </c>
      <c r="HO39" s="48">
        <v>62.54081</v>
      </c>
      <c r="HP39" s="33">
        <v>22</v>
      </c>
      <c r="HQ39" s="48">
        <v>3.6138975287281596</v>
      </c>
      <c r="HR39" s="33">
        <v>19</v>
      </c>
      <c r="HS39" s="48">
        <v>3.9620229327084031</v>
      </c>
      <c r="HT39" s="33">
        <v>4</v>
      </c>
      <c r="HU39" s="48">
        <v>0.78625868346166727</v>
      </c>
      <c r="HV39" s="33">
        <v>56</v>
      </c>
      <c r="HW39" s="48">
        <v>2.8273560428523603</v>
      </c>
      <c r="HX39" s="33">
        <v>21</v>
      </c>
      <c r="HY39" s="48">
        <v>3.6773937060595916</v>
      </c>
      <c r="HZ39" s="33">
        <v>60</v>
      </c>
      <c r="IA39" s="48">
        <v>2323.7272727272725</v>
      </c>
      <c r="IB39" s="33">
        <v>6</v>
      </c>
      <c r="IC39" s="48">
        <v>1682.4497777777779</v>
      </c>
      <c r="ID39" s="33">
        <v>19</v>
      </c>
      <c r="IE39" s="48" t="s">
        <v>199</v>
      </c>
      <c r="IF39" s="33" t="s">
        <v>199</v>
      </c>
      <c r="IG39" s="48" t="s">
        <v>199</v>
      </c>
      <c r="IH39" s="81" t="s">
        <v>234</v>
      </c>
      <c r="II39" s="48">
        <v>0</v>
      </c>
      <c r="IJ39" s="33">
        <v>50</v>
      </c>
      <c r="IK39" s="48">
        <v>0</v>
      </c>
      <c r="IL39" s="33">
        <v>57</v>
      </c>
      <c r="IM39" s="48">
        <v>34.45945945945946</v>
      </c>
      <c r="IN39" s="33">
        <v>51</v>
      </c>
      <c r="IO39" s="48">
        <v>0</v>
      </c>
      <c r="IP39" s="33">
        <v>59</v>
      </c>
      <c r="IQ39" s="48">
        <v>10.621793396384332</v>
      </c>
      <c r="IR39" s="33">
        <v>49</v>
      </c>
      <c r="IS39" s="48">
        <v>4.5431243722798795</v>
      </c>
      <c r="IT39" s="33">
        <v>48</v>
      </c>
      <c r="IU39" s="48">
        <v>100</v>
      </c>
      <c r="IV39" s="33">
        <v>1</v>
      </c>
      <c r="IW39" s="48">
        <v>94.85238455715367</v>
      </c>
      <c r="IX39" s="33">
        <v>51</v>
      </c>
      <c r="IY39" s="48">
        <v>10683.485730119146</v>
      </c>
      <c r="IZ39" s="33">
        <v>4</v>
      </c>
      <c r="JA39" s="48">
        <v>100</v>
      </c>
      <c r="JB39" s="33">
        <v>2</v>
      </c>
      <c r="JC39" s="48">
        <v>8.5</v>
      </c>
      <c r="JD39" s="33">
        <v>39</v>
      </c>
      <c r="JE39" s="48">
        <v>190.23809523809524</v>
      </c>
      <c r="JF39" s="33">
        <v>8</v>
      </c>
      <c r="JG39" s="48" t="s">
        <v>199</v>
      </c>
      <c r="JH39" s="33" t="s">
        <v>199</v>
      </c>
      <c r="JI39" s="48" t="s">
        <v>199</v>
      </c>
      <c r="JJ39" s="33" t="s">
        <v>199</v>
      </c>
      <c r="JK39" s="48">
        <v>102.64008620689654</v>
      </c>
      <c r="JL39" s="33">
        <v>20</v>
      </c>
      <c r="JM39" s="48">
        <v>0.57338665165961411</v>
      </c>
      <c r="JN39" s="33">
        <v>2</v>
      </c>
      <c r="JO39" s="48">
        <v>4410.8803674369756</v>
      </c>
      <c r="JP39" s="33">
        <v>12</v>
      </c>
      <c r="JQ39" s="48">
        <v>0</v>
      </c>
      <c r="JR39" s="33">
        <v>37</v>
      </c>
      <c r="JS39" s="48">
        <v>15640</v>
      </c>
      <c r="JT39" s="33">
        <v>20</v>
      </c>
      <c r="JU39" s="48">
        <v>11.092809642560265</v>
      </c>
      <c r="JV39" s="33">
        <v>5</v>
      </c>
      <c r="JW39" s="48">
        <v>80.942227470262011</v>
      </c>
      <c r="JX39" s="33">
        <v>14</v>
      </c>
      <c r="JY39" s="48">
        <v>99.655513506712225</v>
      </c>
      <c r="JZ39" s="33">
        <v>6</v>
      </c>
      <c r="KA39" s="48">
        <v>24.20906125688402</v>
      </c>
      <c r="KB39" s="33">
        <v>15</v>
      </c>
      <c r="KC39" s="48">
        <v>93.346727898966705</v>
      </c>
      <c r="KD39" s="33">
        <v>1</v>
      </c>
      <c r="KE39" s="48">
        <v>48</v>
      </c>
      <c r="KF39" s="33">
        <v>4</v>
      </c>
      <c r="KG39" s="48">
        <v>1457930957</v>
      </c>
      <c r="KH39" s="33">
        <v>14</v>
      </c>
      <c r="KI39" s="48">
        <v>2663026448.3800001</v>
      </c>
      <c r="KJ39" s="33">
        <v>3</v>
      </c>
      <c r="KK39" s="49">
        <v>38.175845329762303</v>
      </c>
      <c r="KL39" s="33">
        <v>28</v>
      </c>
      <c r="KM39" s="50">
        <v>229900</v>
      </c>
      <c r="KN39" s="33">
        <v>5</v>
      </c>
      <c r="KO39" s="48">
        <v>43.4</v>
      </c>
      <c r="KP39" s="33">
        <v>59</v>
      </c>
      <c r="KQ39" s="51">
        <v>5.1682289922999667</v>
      </c>
      <c r="KR39" s="33">
        <v>5</v>
      </c>
      <c r="KS39" s="48">
        <v>0.96750240554819267</v>
      </c>
      <c r="KT39" s="33">
        <v>43</v>
      </c>
      <c r="KU39" s="48">
        <v>0.95199999999999996</v>
      </c>
      <c r="KV39" s="33">
        <v>5</v>
      </c>
      <c r="KW39" s="48">
        <v>96.2</v>
      </c>
      <c r="KX39" s="33">
        <v>48</v>
      </c>
      <c r="KY39" s="51">
        <v>-0.3</v>
      </c>
      <c r="KZ39" s="33">
        <v>4</v>
      </c>
      <c r="LA39" s="48">
        <v>0.8</v>
      </c>
      <c r="LB39" s="33">
        <v>59</v>
      </c>
      <c r="LC39" s="48">
        <v>158.39221260880481</v>
      </c>
      <c r="LD39" s="33">
        <v>4</v>
      </c>
      <c r="LE39" s="48">
        <v>54.2</v>
      </c>
      <c r="LF39" s="33">
        <v>11</v>
      </c>
      <c r="LG39" s="48">
        <v>52.6</v>
      </c>
      <c r="LH39" s="33">
        <v>27</v>
      </c>
      <c r="LI39" s="48" t="s">
        <v>199</v>
      </c>
      <c r="LJ39" s="33" t="s">
        <v>199</v>
      </c>
      <c r="LK39" s="48" t="s">
        <v>199</v>
      </c>
      <c r="LL39" s="33" t="s">
        <v>199</v>
      </c>
      <c r="LM39" s="48" t="s">
        <v>199</v>
      </c>
      <c r="LN39" s="33" t="s">
        <v>199</v>
      </c>
      <c r="LO39" s="48">
        <v>7.5169484432541012</v>
      </c>
      <c r="LP39" s="33">
        <v>43</v>
      </c>
      <c r="LQ39" s="48">
        <v>29</v>
      </c>
      <c r="LR39" s="33">
        <v>38</v>
      </c>
      <c r="LS39" s="48">
        <v>16.626975535830265</v>
      </c>
      <c r="LT39" s="33">
        <v>27</v>
      </c>
      <c r="LU39" s="48">
        <v>69.783159673331454</v>
      </c>
      <c r="LV39" s="33">
        <v>55</v>
      </c>
      <c r="LW39" s="48">
        <v>85.912863070539416</v>
      </c>
      <c r="LX39" s="33">
        <v>26</v>
      </c>
      <c r="LY39" s="48">
        <v>72.388618494945717</v>
      </c>
      <c r="LZ39" s="33">
        <v>62</v>
      </c>
      <c r="MA39" s="48">
        <v>68.840521077757103</v>
      </c>
      <c r="MB39" s="33">
        <v>62</v>
      </c>
      <c r="MC39" s="48">
        <v>73.221908689675132</v>
      </c>
      <c r="MD39" s="33">
        <v>61</v>
      </c>
      <c r="ME39" s="48">
        <v>77.448126354908638</v>
      </c>
      <c r="MF39" s="33">
        <v>58</v>
      </c>
      <c r="MG39" s="48">
        <v>76.172202065308397</v>
      </c>
      <c r="MH39" s="33">
        <v>58</v>
      </c>
      <c r="MI39" s="48">
        <v>70.931849791376905</v>
      </c>
      <c r="MJ39" s="33">
        <v>59</v>
      </c>
      <c r="MK39" s="48">
        <v>58.410212400772366</v>
      </c>
      <c r="ML39" s="33">
        <v>49</v>
      </c>
      <c r="MM39" s="48">
        <v>36.777134175291998</v>
      </c>
      <c r="MN39" s="33">
        <v>48</v>
      </c>
      <c r="MO39" s="48">
        <v>11.839807138815774</v>
      </c>
      <c r="MP39" s="33">
        <v>45</v>
      </c>
      <c r="MQ39" s="48">
        <v>1.3</v>
      </c>
      <c r="MR39" s="33">
        <v>36</v>
      </c>
      <c r="MS39" s="48">
        <v>17.947564445932372</v>
      </c>
      <c r="MT39" s="33">
        <v>29</v>
      </c>
      <c r="MU39" s="48">
        <v>0.98092643051771111</v>
      </c>
      <c r="MV39" s="52">
        <v>8</v>
      </c>
    </row>
    <row r="40" spans="1:360" s="28" customFormat="1" ht="11.15" customHeight="1" x14ac:dyDescent="0.2">
      <c r="A40" s="162"/>
      <c r="B40" s="53" t="s">
        <v>235</v>
      </c>
      <c r="C40" s="30">
        <v>93.301635811652019</v>
      </c>
      <c r="D40" s="31">
        <v>34</v>
      </c>
      <c r="E40" s="32">
        <v>1238.9186253751564</v>
      </c>
      <c r="F40" s="33">
        <v>41</v>
      </c>
      <c r="G40" s="34">
        <v>469.10791504062809</v>
      </c>
      <c r="H40" s="33">
        <v>8</v>
      </c>
      <c r="I40" s="35">
        <v>472689</v>
      </c>
      <c r="J40" s="33">
        <v>51</v>
      </c>
      <c r="K40" s="34">
        <v>253.96027156147849</v>
      </c>
      <c r="L40" s="33">
        <v>43</v>
      </c>
      <c r="M40" s="36">
        <v>50.540608498868494</v>
      </c>
      <c r="N40" s="33">
        <v>3</v>
      </c>
      <c r="O40" s="36">
        <v>182.04676892129746</v>
      </c>
      <c r="P40" s="33">
        <v>62</v>
      </c>
      <c r="Q40" s="37">
        <v>37.5</v>
      </c>
      <c r="R40" s="33">
        <v>27</v>
      </c>
      <c r="S40" s="30">
        <v>3.1</v>
      </c>
      <c r="T40" s="33">
        <v>23</v>
      </c>
      <c r="U40" s="34">
        <v>92.710161487621207</v>
      </c>
      <c r="V40" s="33">
        <v>28</v>
      </c>
      <c r="W40" s="30">
        <v>10.306587473560263</v>
      </c>
      <c r="X40" s="33">
        <v>48</v>
      </c>
      <c r="Y40" s="37">
        <v>79.216849873382245</v>
      </c>
      <c r="Z40" s="33">
        <v>42</v>
      </c>
      <c r="AA40" s="37">
        <v>19.722970737011298</v>
      </c>
      <c r="AB40" s="33">
        <v>28</v>
      </c>
      <c r="AC40" s="38">
        <v>25.47091027187529</v>
      </c>
      <c r="AD40" s="33">
        <v>35</v>
      </c>
      <c r="AE40" s="38">
        <v>3.286384976525822</v>
      </c>
      <c r="AF40" s="33">
        <v>6</v>
      </c>
      <c r="AG40" s="38">
        <v>3.214285714285714</v>
      </c>
      <c r="AH40" s="33">
        <v>22</v>
      </c>
      <c r="AI40" s="35">
        <v>17042</v>
      </c>
      <c r="AJ40" s="33">
        <v>51</v>
      </c>
      <c r="AK40" s="37">
        <v>57.272727272727273</v>
      </c>
      <c r="AL40" s="33">
        <v>32</v>
      </c>
      <c r="AM40" s="39">
        <v>263</v>
      </c>
      <c r="AN40" s="33">
        <v>29</v>
      </c>
      <c r="AO40" s="40">
        <v>0</v>
      </c>
      <c r="AP40" s="33">
        <v>1</v>
      </c>
      <c r="AQ40" s="34">
        <v>20.044296788482836</v>
      </c>
      <c r="AR40" s="33">
        <v>11</v>
      </c>
      <c r="AS40" s="41">
        <v>68.219178082191775</v>
      </c>
      <c r="AT40" s="33">
        <v>54</v>
      </c>
      <c r="AU40" s="34">
        <v>86.36363636363636</v>
      </c>
      <c r="AV40" s="33">
        <v>48</v>
      </c>
      <c r="AW40" s="34">
        <v>98.181818181818187</v>
      </c>
      <c r="AX40" s="33">
        <v>19</v>
      </c>
      <c r="AY40" s="34">
        <v>5.7098673645393445</v>
      </c>
      <c r="AZ40" s="33">
        <v>22</v>
      </c>
      <c r="BA40" s="42">
        <v>54.566722519047765</v>
      </c>
      <c r="BB40" s="33">
        <v>18</v>
      </c>
      <c r="BC40" s="42">
        <v>18.115140210552937</v>
      </c>
      <c r="BD40" s="33">
        <v>4</v>
      </c>
      <c r="BE40" s="42">
        <v>2.9085390913976799</v>
      </c>
      <c r="BF40" s="33">
        <v>12</v>
      </c>
      <c r="BG40" s="42">
        <v>98.171846435100548</v>
      </c>
      <c r="BH40" s="33">
        <v>29</v>
      </c>
      <c r="BI40" s="37">
        <v>98.9</v>
      </c>
      <c r="BJ40" s="33">
        <v>9</v>
      </c>
      <c r="BK40" s="37">
        <v>97</v>
      </c>
      <c r="BL40" s="33">
        <v>22</v>
      </c>
      <c r="BM40" s="43">
        <v>970</v>
      </c>
      <c r="BN40" s="33">
        <v>48</v>
      </c>
      <c r="BO40" s="37">
        <v>74.5</v>
      </c>
      <c r="BP40" s="33">
        <v>10</v>
      </c>
      <c r="BQ40" s="44">
        <v>4.9125774421164267E-2</v>
      </c>
      <c r="BR40" s="33">
        <v>18</v>
      </c>
      <c r="BS40" s="44">
        <v>0.11790185861079425</v>
      </c>
      <c r="BT40" s="33">
        <v>42</v>
      </c>
      <c r="BU40" s="34">
        <v>0.23686483394908561</v>
      </c>
      <c r="BV40" s="33">
        <v>45</v>
      </c>
      <c r="BW40" s="45">
        <v>108543.45808966861</v>
      </c>
      <c r="BX40" s="33">
        <v>41</v>
      </c>
      <c r="BY40" s="35">
        <v>155074.50521251003</v>
      </c>
      <c r="BZ40" s="33">
        <v>23</v>
      </c>
      <c r="CA40" s="35">
        <v>298453.13964686997</v>
      </c>
      <c r="CB40" s="33">
        <v>56</v>
      </c>
      <c r="CC40" s="34">
        <v>12.494220193414463</v>
      </c>
      <c r="CD40" s="33">
        <v>46</v>
      </c>
      <c r="CE40" s="34">
        <v>2.4103023207768062</v>
      </c>
      <c r="CF40" s="33">
        <v>45</v>
      </c>
      <c r="CG40" s="30">
        <v>16.350000000000001</v>
      </c>
      <c r="CH40" s="33">
        <v>36</v>
      </c>
      <c r="CI40" s="34">
        <v>5.3265701683184616</v>
      </c>
      <c r="CJ40" s="33">
        <v>30</v>
      </c>
      <c r="CK40" s="34">
        <v>171.00485572909596</v>
      </c>
      <c r="CL40" s="33">
        <v>8</v>
      </c>
      <c r="CM40" s="34">
        <v>1.1554382143857835</v>
      </c>
      <c r="CN40" s="33">
        <v>13</v>
      </c>
      <c r="CO40" s="34">
        <v>1.675385410859386</v>
      </c>
      <c r="CP40" s="33">
        <v>5</v>
      </c>
      <c r="CQ40" s="40">
        <v>18374.333333333332</v>
      </c>
      <c r="CR40" s="33">
        <v>43</v>
      </c>
      <c r="CS40" s="40">
        <v>3180.1730769230771</v>
      </c>
      <c r="CT40" s="33">
        <v>40</v>
      </c>
      <c r="CU40" s="34">
        <v>0.60470825850068632</v>
      </c>
      <c r="CV40" s="33">
        <v>15</v>
      </c>
      <c r="CW40" s="37">
        <v>590.6</v>
      </c>
      <c r="CX40" s="33">
        <v>52</v>
      </c>
      <c r="CY40" s="34">
        <v>1.3513081004884615</v>
      </c>
      <c r="CZ40" s="33">
        <v>37</v>
      </c>
      <c r="DA40" s="34">
        <v>66.006839945280433</v>
      </c>
      <c r="DB40" s="33">
        <v>2</v>
      </c>
      <c r="DC40" s="34">
        <v>435.44017863074799</v>
      </c>
      <c r="DD40" s="33">
        <v>3</v>
      </c>
      <c r="DE40" s="34">
        <v>8.3983171042407463</v>
      </c>
      <c r="DF40" s="33">
        <v>3</v>
      </c>
      <c r="DG40" s="42">
        <v>2.0817224766549693</v>
      </c>
      <c r="DH40" s="33">
        <v>21</v>
      </c>
      <c r="DI40" s="34">
        <v>19.925057990840418</v>
      </c>
      <c r="DJ40" s="33">
        <v>21</v>
      </c>
      <c r="DK40" s="34">
        <v>56.041617403641524</v>
      </c>
      <c r="DL40" s="33">
        <v>9</v>
      </c>
      <c r="DM40" s="34">
        <v>0.24390243902439024</v>
      </c>
      <c r="DN40" s="33">
        <v>43</v>
      </c>
      <c r="DO40" s="34">
        <v>0.27777777777777779</v>
      </c>
      <c r="DP40" s="33">
        <v>41</v>
      </c>
      <c r="DQ40" s="34">
        <v>100</v>
      </c>
      <c r="DR40" s="33">
        <v>5</v>
      </c>
      <c r="DS40" s="46">
        <v>100</v>
      </c>
      <c r="DT40" s="33">
        <v>1</v>
      </c>
      <c r="DU40" s="42">
        <v>1.7734689051785293</v>
      </c>
      <c r="DV40" s="33">
        <v>39</v>
      </c>
      <c r="DW40" s="32">
        <v>2.5325471884769102</v>
      </c>
      <c r="DX40" s="33">
        <v>31</v>
      </c>
      <c r="DY40" s="37">
        <v>7680</v>
      </c>
      <c r="DZ40" s="33">
        <v>18</v>
      </c>
      <c r="EA40" s="37" t="s">
        <v>199</v>
      </c>
      <c r="EB40" s="33" t="s">
        <v>199</v>
      </c>
      <c r="EC40" s="37" t="s">
        <v>199</v>
      </c>
      <c r="ED40" s="33" t="s">
        <v>199</v>
      </c>
      <c r="EE40" s="37">
        <v>117.6</v>
      </c>
      <c r="EF40" s="33">
        <v>28</v>
      </c>
      <c r="EG40" s="37">
        <v>116.5</v>
      </c>
      <c r="EH40" s="33">
        <v>13</v>
      </c>
      <c r="EI40" s="37">
        <v>46.8</v>
      </c>
      <c r="EJ40" s="33">
        <v>58</v>
      </c>
      <c r="EK40" s="37">
        <v>8.4745762711864394</v>
      </c>
      <c r="EL40" s="33">
        <v>14</v>
      </c>
      <c r="EM40" s="34">
        <v>47.457627118644069</v>
      </c>
      <c r="EN40" s="33">
        <v>21</v>
      </c>
      <c r="EO40" s="34">
        <v>0</v>
      </c>
      <c r="EP40" s="33">
        <v>47</v>
      </c>
      <c r="EQ40" s="34">
        <v>19.388253237393446</v>
      </c>
      <c r="ER40" s="33">
        <v>34</v>
      </c>
      <c r="ES40" s="34" t="s">
        <v>199</v>
      </c>
      <c r="ET40" s="33" t="s">
        <v>199</v>
      </c>
      <c r="EU40" s="34">
        <v>850.46607488972791</v>
      </c>
      <c r="EV40" s="33">
        <v>28</v>
      </c>
      <c r="EW40" s="37">
        <v>71</v>
      </c>
      <c r="EX40" s="33">
        <v>21</v>
      </c>
      <c r="EY40" s="34" t="s">
        <v>199</v>
      </c>
      <c r="EZ40" s="33" t="s">
        <v>199</v>
      </c>
      <c r="FA40" s="42">
        <v>499.43239097718299</v>
      </c>
      <c r="FB40" s="33">
        <v>34</v>
      </c>
      <c r="FC40" s="42">
        <v>628.48617373746708</v>
      </c>
      <c r="FD40" s="33">
        <v>24</v>
      </c>
      <c r="FE40" s="34" t="s">
        <v>199</v>
      </c>
      <c r="FF40" s="33" t="s">
        <v>199</v>
      </c>
      <c r="FG40" s="34" t="s">
        <v>199</v>
      </c>
      <c r="FH40" s="33" t="s">
        <v>199</v>
      </c>
      <c r="FI40" s="34">
        <v>0.86657866078933765</v>
      </c>
      <c r="FJ40" s="33">
        <v>54</v>
      </c>
      <c r="FK40" s="44">
        <v>4.2523014884932799E-2</v>
      </c>
      <c r="FL40" s="33">
        <v>47</v>
      </c>
      <c r="FM40" s="34">
        <v>0.57771910719289177</v>
      </c>
      <c r="FN40" s="33">
        <v>43</v>
      </c>
      <c r="FO40" s="44">
        <v>7.753856997189397E-2</v>
      </c>
      <c r="FP40" s="33">
        <v>51</v>
      </c>
      <c r="FQ40" s="34">
        <v>0.28885955359644588</v>
      </c>
      <c r="FR40" s="33">
        <v>27</v>
      </c>
      <c r="FS40" s="44">
        <v>7.1403193053505454E-2</v>
      </c>
      <c r="FT40" s="33">
        <v>34</v>
      </c>
      <c r="FU40" s="34">
        <v>0.86657866078933765</v>
      </c>
      <c r="FV40" s="33">
        <v>30</v>
      </c>
      <c r="FW40" s="34">
        <v>6.3173584371542715</v>
      </c>
      <c r="FX40" s="33">
        <v>36</v>
      </c>
      <c r="FY40" s="37">
        <v>46.3</v>
      </c>
      <c r="FZ40" s="33">
        <v>36</v>
      </c>
      <c r="GA40" s="38">
        <v>2.3936170212765959</v>
      </c>
      <c r="GB40" s="33">
        <v>60</v>
      </c>
      <c r="GC40" s="38">
        <v>48.001741559784485</v>
      </c>
      <c r="GD40" s="33">
        <v>13</v>
      </c>
      <c r="GE40" s="47">
        <v>23.397623841312118</v>
      </c>
      <c r="GF40" s="33">
        <v>21</v>
      </c>
      <c r="GG40" s="34">
        <v>277.07119521417491</v>
      </c>
      <c r="GH40" s="33">
        <v>22</v>
      </c>
      <c r="GI40" s="48">
        <v>234.06000768366411</v>
      </c>
      <c r="GJ40" s="33">
        <v>25</v>
      </c>
      <c r="GK40" s="48">
        <v>13.2</v>
      </c>
      <c r="GL40" s="33">
        <v>50</v>
      </c>
      <c r="GM40" s="48">
        <v>744.75906877536261</v>
      </c>
      <c r="GN40" s="33">
        <v>21</v>
      </c>
      <c r="GO40" s="48">
        <v>100</v>
      </c>
      <c r="GP40" s="33">
        <v>1</v>
      </c>
      <c r="GQ40" s="48">
        <v>100</v>
      </c>
      <c r="GR40" s="33">
        <v>1</v>
      </c>
      <c r="GS40" s="48">
        <v>99.99</v>
      </c>
      <c r="GT40" s="33">
        <v>9</v>
      </c>
      <c r="GU40" s="48">
        <v>93.75</v>
      </c>
      <c r="GV40" s="33">
        <v>17</v>
      </c>
      <c r="GW40" s="48">
        <v>99.7</v>
      </c>
      <c r="GX40" s="33">
        <v>5</v>
      </c>
      <c r="GY40" s="48">
        <v>52.2</v>
      </c>
      <c r="GZ40" s="33">
        <v>29</v>
      </c>
      <c r="HA40" s="48">
        <v>9.0071295103677222</v>
      </c>
      <c r="HB40" s="33">
        <v>3</v>
      </c>
      <c r="HC40" s="48">
        <v>49.5</v>
      </c>
      <c r="HD40" s="33">
        <v>60</v>
      </c>
      <c r="HE40" s="48">
        <v>0</v>
      </c>
      <c r="HF40" s="33">
        <v>27</v>
      </c>
      <c r="HG40" s="48">
        <v>65.566556655665565</v>
      </c>
      <c r="HH40" s="33">
        <v>19</v>
      </c>
      <c r="HI40" s="48">
        <v>26.644405223736168</v>
      </c>
      <c r="HJ40" s="33">
        <v>60</v>
      </c>
      <c r="HK40" s="48">
        <v>0.96</v>
      </c>
      <c r="HL40" s="33">
        <v>49</v>
      </c>
      <c r="HM40" s="48">
        <v>21.2</v>
      </c>
      <c r="HN40" s="33">
        <v>55</v>
      </c>
      <c r="HO40" s="48">
        <v>58.407629999999997</v>
      </c>
      <c r="HP40" s="33">
        <v>54</v>
      </c>
      <c r="HQ40" s="48">
        <v>4.1317686978651205</v>
      </c>
      <c r="HR40" s="33">
        <v>43</v>
      </c>
      <c r="HS40" s="48">
        <v>0.84867514565742985</v>
      </c>
      <c r="HT40" s="33">
        <v>56</v>
      </c>
      <c r="HU40" s="48">
        <v>0.85394105531949316</v>
      </c>
      <c r="HV40" s="33">
        <v>54</v>
      </c>
      <c r="HW40" s="48">
        <v>0.72792607506304363</v>
      </c>
      <c r="HX40" s="33">
        <v>62</v>
      </c>
      <c r="HY40" s="48">
        <v>4.1075828521414604</v>
      </c>
      <c r="HZ40" s="33">
        <v>55</v>
      </c>
      <c r="IA40" s="48">
        <v>1512.9805454545453</v>
      </c>
      <c r="IB40" s="33">
        <v>21</v>
      </c>
      <c r="IC40" s="48">
        <v>2193.0155172413793</v>
      </c>
      <c r="ID40" s="33">
        <v>13</v>
      </c>
      <c r="IE40" s="48" t="s">
        <v>199</v>
      </c>
      <c r="IF40" s="33" t="s">
        <v>199</v>
      </c>
      <c r="IG40" s="48" t="s">
        <v>199</v>
      </c>
      <c r="IH40" s="33" t="s">
        <v>199</v>
      </c>
      <c r="II40" s="48">
        <v>6.67741935483871</v>
      </c>
      <c r="IJ40" s="33">
        <v>39</v>
      </c>
      <c r="IK40" s="48">
        <v>1.6</v>
      </c>
      <c r="IL40" s="33">
        <v>55</v>
      </c>
      <c r="IM40" s="48">
        <v>35.779060181368507</v>
      </c>
      <c r="IN40" s="33">
        <v>50</v>
      </c>
      <c r="IO40" s="48">
        <v>8</v>
      </c>
      <c r="IP40" s="33">
        <v>55</v>
      </c>
      <c r="IQ40" s="48">
        <v>6.587153260213352</v>
      </c>
      <c r="IR40" s="33">
        <v>54</v>
      </c>
      <c r="IS40" s="48">
        <v>1.403857430478727</v>
      </c>
      <c r="IT40" s="33">
        <v>58</v>
      </c>
      <c r="IU40" s="48">
        <v>100</v>
      </c>
      <c r="IV40" s="33">
        <v>1</v>
      </c>
      <c r="IW40" s="48">
        <v>100</v>
      </c>
      <c r="IX40" s="33">
        <v>1</v>
      </c>
      <c r="IY40" s="48">
        <v>10305.61521939245</v>
      </c>
      <c r="IZ40" s="33">
        <v>6</v>
      </c>
      <c r="JA40" s="48">
        <v>30.952607085193279</v>
      </c>
      <c r="JB40" s="33">
        <v>19</v>
      </c>
      <c r="JC40" s="48">
        <v>5.9</v>
      </c>
      <c r="JD40" s="33">
        <v>50</v>
      </c>
      <c r="JE40" s="48">
        <v>78.499496475327291</v>
      </c>
      <c r="JF40" s="33">
        <v>41</v>
      </c>
      <c r="JG40" s="48">
        <v>0.15853767739587335</v>
      </c>
      <c r="JH40" s="33">
        <v>6</v>
      </c>
      <c r="JI40" s="48">
        <v>71.304347826086953</v>
      </c>
      <c r="JJ40" s="33">
        <v>16</v>
      </c>
      <c r="JK40" s="48">
        <v>0</v>
      </c>
      <c r="JL40" s="33">
        <v>1</v>
      </c>
      <c r="JM40" s="48">
        <v>0.65061770948605846</v>
      </c>
      <c r="JN40" s="33">
        <v>8</v>
      </c>
      <c r="JO40" s="48">
        <v>3560.5699111938893</v>
      </c>
      <c r="JP40" s="33">
        <v>15</v>
      </c>
      <c r="JQ40" s="48">
        <v>3462</v>
      </c>
      <c r="JR40" s="33">
        <v>17</v>
      </c>
      <c r="JS40" s="48">
        <v>15671</v>
      </c>
      <c r="JT40" s="33">
        <v>19</v>
      </c>
      <c r="JU40" s="48">
        <v>5.3786228511729508</v>
      </c>
      <c r="JV40" s="33">
        <v>24</v>
      </c>
      <c r="JW40" s="48">
        <v>77.50661167661822</v>
      </c>
      <c r="JX40" s="33">
        <v>24</v>
      </c>
      <c r="JY40" s="48">
        <v>91.560937666131309</v>
      </c>
      <c r="JZ40" s="33">
        <v>40</v>
      </c>
      <c r="KA40" s="48">
        <v>13.3383063139693</v>
      </c>
      <c r="KB40" s="33">
        <v>39</v>
      </c>
      <c r="KC40" s="48">
        <v>68.336710259716341</v>
      </c>
      <c r="KD40" s="33">
        <v>39</v>
      </c>
      <c r="KE40" s="48">
        <v>40</v>
      </c>
      <c r="KF40" s="33">
        <v>23</v>
      </c>
      <c r="KG40" s="48">
        <v>677817857</v>
      </c>
      <c r="KH40" s="33">
        <v>28</v>
      </c>
      <c r="KI40" s="48">
        <v>1552481792.3599999</v>
      </c>
      <c r="KJ40" s="33">
        <v>15</v>
      </c>
      <c r="KK40" s="49">
        <v>13.969248011924122</v>
      </c>
      <c r="KL40" s="33">
        <v>53</v>
      </c>
      <c r="KM40" s="50">
        <v>168900</v>
      </c>
      <c r="KN40" s="33">
        <v>8</v>
      </c>
      <c r="KO40" s="48">
        <v>55</v>
      </c>
      <c r="KP40" s="33">
        <v>47</v>
      </c>
      <c r="KQ40" s="51">
        <v>0.74525764827883034</v>
      </c>
      <c r="KR40" s="33">
        <v>27</v>
      </c>
      <c r="KS40" s="48">
        <v>0.85786139983782161</v>
      </c>
      <c r="KT40" s="33">
        <v>58</v>
      </c>
      <c r="KU40" s="48">
        <v>0.75800000000000001</v>
      </c>
      <c r="KV40" s="33">
        <v>34</v>
      </c>
      <c r="KW40" s="48">
        <v>91.7</v>
      </c>
      <c r="KX40" s="33">
        <v>19</v>
      </c>
      <c r="KY40" s="51">
        <v>-2.2000000000000002</v>
      </c>
      <c r="KZ40" s="33">
        <v>1</v>
      </c>
      <c r="LA40" s="48">
        <v>3.5899749603058062</v>
      </c>
      <c r="LB40" s="33">
        <v>41</v>
      </c>
      <c r="LC40" s="48">
        <v>106.22871899453767</v>
      </c>
      <c r="LD40" s="33">
        <v>2</v>
      </c>
      <c r="LE40" s="48">
        <v>44.7</v>
      </c>
      <c r="LF40" s="33">
        <v>34</v>
      </c>
      <c r="LG40" s="48">
        <v>55.6</v>
      </c>
      <c r="LH40" s="33">
        <v>47</v>
      </c>
      <c r="LI40" s="48" t="s">
        <v>199</v>
      </c>
      <c r="LJ40" s="33" t="s">
        <v>199</v>
      </c>
      <c r="LK40" s="48" t="s">
        <v>199</v>
      </c>
      <c r="LL40" s="33" t="s">
        <v>199</v>
      </c>
      <c r="LM40" s="48" t="s">
        <v>199</v>
      </c>
      <c r="LN40" s="33" t="s">
        <v>199</v>
      </c>
      <c r="LO40" s="48">
        <v>7.1406081649041422</v>
      </c>
      <c r="LP40" s="33">
        <v>49</v>
      </c>
      <c r="LQ40" s="48">
        <v>29.3</v>
      </c>
      <c r="LR40" s="33">
        <v>35</v>
      </c>
      <c r="LS40" s="48">
        <v>18.398700974269296</v>
      </c>
      <c r="LT40" s="33">
        <v>17</v>
      </c>
      <c r="LU40" s="48">
        <v>72.282099343955011</v>
      </c>
      <c r="LV40" s="33">
        <v>46</v>
      </c>
      <c r="LW40" s="48">
        <v>85.608384458077708</v>
      </c>
      <c r="LX40" s="33">
        <v>32</v>
      </c>
      <c r="LY40" s="48">
        <v>75.516467949474674</v>
      </c>
      <c r="LZ40" s="33">
        <v>47</v>
      </c>
      <c r="MA40" s="48">
        <v>74.143365531265886</v>
      </c>
      <c r="MB40" s="33">
        <v>47</v>
      </c>
      <c r="MC40" s="48">
        <v>76.686499622894502</v>
      </c>
      <c r="MD40" s="33">
        <v>53</v>
      </c>
      <c r="ME40" s="48">
        <v>79.038332212508408</v>
      </c>
      <c r="MF40" s="33">
        <v>52</v>
      </c>
      <c r="MG40" s="48">
        <v>76.669503985142768</v>
      </c>
      <c r="MH40" s="33">
        <v>57</v>
      </c>
      <c r="MI40" s="48">
        <v>71.048898136763455</v>
      </c>
      <c r="MJ40" s="33">
        <v>58</v>
      </c>
      <c r="MK40" s="48">
        <v>56.171983356449374</v>
      </c>
      <c r="ML40" s="33">
        <v>58</v>
      </c>
      <c r="MM40" s="48">
        <v>32.608500314493668</v>
      </c>
      <c r="MN40" s="33">
        <v>61</v>
      </c>
      <c r="MO40" s="48">
        <v>10.223500306599286</v>
      </c>
      <c r="MP40" s="33">
        <v>60</v>
      </c>
      <c r="MQ40" s="48">
        <v>1.33</v>
      </c>
      <c r="MR40" s="33">
        <v>30</v>
      </c>
      <c r="MS40" s="48">
        <v>12.805144010930444</v>
      </c>
      <c r="MT40" s="33">
        <v>40</v>
      </c>
      <c r="MU40" s="48">
        <v>0.82761882241664697</v>
      </c>
      <c r="MV40" s="52">
        <v>13</v>
      </c>
    </row>
    <row r="41" spans="1:360" s="28" customFormat="1" ht="11.15" customHeight="1" x14ac:dyDescent="0.2">
      <c r="A41" s="162"/>
      <c r="B41" s="53" t="s">
        <v>236</v>
      </c>
      <c r="C41" s="30">
        <v>80.651932211669347</v>
      </c>
      <c r="D41" s="31">
        <v>51</v>
      </c>
      <c r="E41" s="32">
        <v>1386.6026200428958</v>
      </c>
      <c r="F41" s="33">
        <v>35</v>
      </c>
      <c r="G41" s="34">
        <v>332.53020631120449</v>
      </c>
      <c r="H41" s="33">
        <v>26</v>
      </c>
      <c r="I41" s="35">
        <v>439887</v>
      </c>
      <c r="J41" s="33">
        <v>35</v>
      </c>
      <c r="K41" s="34">
        <v>263.33833297621601</v>
      </c>
      <c r="L41" s="33">
        <v>54</v>
      </c>
      <c r="M41" s="36">
        <v>54.210413541889864</v>
      </c>
      <c r="N41" s="33">
        <v>10</v>
      </c>
      <c r="O41" s="36">
        <v>157.91729162202699</v>
      </c>
      <c r="P41" s="33">
        <v>47</v>
      </c>
      <c r="Q41" s="37">
        <v>35</v>
      </c>
      <c r="R41" s="33">
        <v>38</v>
      </c>
      <c r="S41" s="30">
        <v>3.1</v>
      </c>
      <c r="T41" s="33">
        <v>23</v>
      </c>
      <c r="U41" s="34">
        <v>76.344235809543576</v>
      </c>
      <c r="V41" s="33">
        <v>36</v>
      </c>
      <c r="W41" s="30">
        <v>15.94730715948322</v>
      </c>
      <c r="X41" s="33">
        <v>22</v>
      </c>
      <c r="Y41" s="37">
        <v>80.363129451645108</v>
      </c>
      <c r="Z41" s="33">
        <v>24</v>
      </c>
      <c r="AA41" s="37">
        <v>19.532502226179876</v>
      </c>
      <c r="AB41" s="33">
        <v>25</v>
      </c>
      <c r="AC41" s="38">
        <v>19.75366023704392</v>
      </c>
      <c r="AD41" s="33">
        <v>15</v>
      </c>
      <c r="AE41" s="38">
        <v>1.7142857142857144</v>
      </c>
      <c r="AF41" s="33">
        <v>15</v>
      </c>
      <c r="AG41" s="38">
        <v>3.6589966050546963</v>
      </c>
      <c r="AH41" s="33">
        <v>19</v>
      </c>
      <c r="AI41" s="35">
        <v>12272</v>
      </c>
      <c r="AJ41" s="33">
        <v>59</v>
      </c>
      <c r="AK41" s="37">
        <v>72.727272727272734</v>
      </c>
      <c r="AL41" s="33">
        <v>16</v>
      </c>
      <c r="AM41" s="39">
        <v>271</v>
      </c>
      <c r="AN41" s="33">
        <v>27</v>
      </c>
      <c r="AO41" s="40">
        <v>0</v>
      </c>
      <c r="AP41" s="33">
        <v>1</v>
      </c>
      <c r="AQ41" s="34">
        <v>15.077123615033674</v>
      </c>
      <c r="AR41" s="33">
        <v>46</v>
      </c>
      <c r="AS41" s="41">
        <v>77.973651191969878</v>
      </c>
      <c r="AT41" s="33">
        <v>24</v>
      </c>
      <c r="AU41" s="34">
        <v>90.909090909090907</v>
      </c>
      <c r="AV41" s="33">
        <v>35</v>
      </c>
      <c r="AW41" s="34">
        <v>101.29870129870129</v>
      </c>
      <c r="AX41" s="33">
        <v>7</v>
      </c>
      <c r="AY41" s="34">
        <v>5.0061932287365813</v>
      </c>
      <c r="AZ41" s="33">
        <v>31</v>
      </c>
      <c r="BA41" s="42">
        <v>84.536431310624849</v>
      </c>
      <c r="BB41" s="33">
        <v>7</v>
      </c>
      <c r="BC41" s="42">
        <v>10.48951048951049</v>
      </c>
      <c r="BD41" s="33">
        <v>28</v>
      </c>
      <c r="BE41" s="42">
        <v>2.1148206632077597</v>
      </c>
      <c r="BF41" s="33">
        <v>26</v>
      </c>
      <c r="BG41" s="42">
        <v>81.273253410500203</v>
      </c>
      <c r="BH41" s="33">
        <v>55</v>
      </c>
      <c r="BI41" s="37">
        <v>95.5</v>
      </c>
      <c r="BJ41" s="33">
        <v>48</v>
      </c>
      <c r="BK41" s="37">
        <v>90.4</v>
      </c>
      <c r="BL41" s="33">
        <v>57</v>
      </c>
      <c r="BM41" s="43">
        <v>915</v>
      </c>
      <c r="BN41" s="33">
        <v>47</v>
      </c>
      <c r="BO41" s="37">
        <v>36</v>
      </c>
      <c r="BP41" s="33">
        <v>59</v>
      </c>
      <c r="BQ41" s="44" t="s">
        <v>199</v>
      </c>
      <c r="BR41" s="33" t="s">
        <v>199</v>
      </c>
      <c r="BS41" s="44">
        <v>0.11365953567614137</v>
      </c>
      <c r="BT41" s="33">
        <v>46</v>
      </c>
      <c r="BU41" s="34">
        <v>0.21117067424506483</v>
      </c>
      <c r="BV41" s="33">
        <v>49</v>
      </c>
      <c r="BW41" s="45">
        <v>120723.35766474149</v>
      </c>
      <c r="BX41" s="33">
        <v>58</v>
      </c>
      <c r="BY41" s="35">
        <v>144692.10445344131</v>
      </c>
      <c r="BZ41" s="33">
        <v>13</v>
      </c>
      <c r="CA41" s="35">
        <v>294077.6206017338</v>
      </c>
      <c r="CB41" s="33">
        <v>51</v>
      </c>
      <c r="CC41" s="34">
        <v>11.089258433280067</v>
      </c>
      <c r="CD41" s="33">
        <v>54</v>
      </c>
      <c r="CE41" s="34">
        <v>1.9579609110225298</v>
      </c>
      <c r="CF41" s="33">
        <v>53</v>
      </c>
      <c r="CG41" s="30">
        <v>19.28</v>
      </c>
      <c r="CH41" s="33">
        <v>43</v>
      </c>
      <c r="CI41" s="34">
        <v>4.3455362844647079</v>
      </c>
      <c r="CJ41" s="33">
        <v>13</v>
      </c>
      <c r="CK41" s="34">
        <v>308.61449139670322</v>
      </c>
      <c r="CL41" s="33">
        <v>50</v>
      </c>
      <c r="CM41" s="34">
        <v>1.780957493633077</v>
      </c>
      <c r="CN41" s="33">
        <v>31</v>
      </c>
      <c r="CO41" s="34">
        <v>2.4933404910863075</v>
      </c>
      <c r="CP41" s="33">
        <v>29</v>
      </c>
      <c r="CQ41" s="40">
        <v>16919.636363636364</v>
      </c>
      <c r="CR41" s="33">
        <v>38</v>
      </c>
      <c r="CS41" s="40">
        <v>5816.125</v>
      </c>
      <c r="CT41" s="33">
        <v>60</v>
      </c>
      <c r="CU41" s="34">
        <v>1.6118979561133915</v>
      </c>
      <c r="CV41" s="33">
        <v>33</v>
      </c>
      <c r="CW41" s="37">
        <v>488.16666666666669</v>
      </c>
      <c r="CX41" s="33">
        <v>35</v>
      </c>
      <c r="CY41" s="34">
        <v>7.3204985663292171E-2</v>
      </c>
      <c r="CZ41" s="33">
        <v>61</v>
      </c>
      <c r="DA41" s="34">
        <v>58.448854252683731</v>
      </c>
      <c r="DB41" s="33">
        <v>3</v>
      </c>
      <c r="DC41" s="34">
        <v>314.01740758738777</v>
      </c>
      <c r="DD41" s="33">
        <v>22</v>
      </c>
      <c r="DE41" s="34">
        <v>9.858597063455516</v>
      </c>
      <c r="DF41" s="33">
        <v>2</v>
      </c>
      <c r="DG41" s="42">
        <v>2.2708505367464906</v>
      </c>
      <c r="DH41" s="33">
        <v>15</v>
      </c>
      <c r="DI41" s="34">
        <v>22.811725846407928</v>
      </c>
      <c r="DJ41" s="33">
        <v>34</v>
      </c>
      <c r="DK41" s="34">
        <v>68.576038725292463</v>
      </c>
      <c r="DL41" s="33">
        <v>25</v>
      </c>
      <c r="DM41" s="34">
        <v>1</v>
      </c>
      <c r="DN41" s="33">
        <v>3</v>
      </c>
      <c r="DO41" s="34">
        <v>0</v>
      </c>
      <c r="DP41" s="33">
        <v>51</v>
      </c>
      <c r="DQ41" s="34">
        <v>30.158730158730158</v>
      </c>
      <c r="DR41" s="33">
        <v>43</v>
      </c>
      <c r="DS41" s="46">
        <v>100</v>
      </c>
      <c r="DT41" s="33">
        <v>1</v>
      </c>
      <c r="DU41" s="42">
        <v>2.1177894312222674</v>
      </c>
      <c r="DV41" s="33">
        <v>31</v>
      </c>
      <c r="DW41" s="32">
        <v>3.2090673221357369</v>
      </c>
      <c r="DX41" s="33">
        <v>39</v>
      </c>
      <c r="DY41" s="37">
        <v>15236</v>
      </c>
      <c r="DZ41" s="33">
        <v>7</v>
      </c>
      <c r="EA41" s="37" t="s">
        <v>199</v>
      </c>
      <c r="EB41" s="33" t="s">
        <v>199</v>
      </c>
      <c r="EC41" s="37" t="s">
        <v>199</v>
      </c>
      <c r="ED41" s="33" t="s">
        <v>199</v>
      </c>
      <c r="EE41" s="37">
        <v>80</v>
      </c>
      <c r="EF41" s="33">
        <v>61</v>
      </c>
      <c r="EG41" s="37">
        <v>81</v>
      </c>
      <c r="EH41" s="33">
        <v>58</v>
      </c>
      <c r="EI41" s="37">
        <v>93.8</v>
      </c>
      <c r="EJ41" s="33">
        <v>4</v>
      </c>
      <c r="EK41" s="37">
        <v>30.2</v>
      </c>
      <c r="EL41" s="33">
        <v>11</v>
      </c>
      <c r="EM41" s="34">
        <v>38.571428571428577</v>
      </c>
      <c r="EN41" s="33">
        <v>30</v>
      </c>
      <c r="EO41" s="34">
        <v>2.8418993148402101</v>
      </c>
      <c r="EP41" s="33">
        <v>2</v>
      </c>
      <c r="EQ41" s="34">
        <v>45.533994662215974</v>
      </c>
      <c r="ER41" s="33">
        <v>8</v>
      </c>
      <c r="ES41" s="34">
        <v>7.4698445732953056</v>
      </c>
      <c r="ET41" s="33">
        <v>27</v>
      </c>
      <c r="EU41" s="34">
        <v>1037.766475764985</v>
      </c>
      <c r="EV41" s="33">
        <v>19</v>
      </c>
      <c r="EW41" s="37">
        <v>72.3</v>
      </c>
      <c r="EX41" s="33">
        <v>19</v>
      </c>
      <c r="EY41" s="34" t="s">
        <v>199</v>
      </c>
      <c r="EZ41" s="33" t="s">
        <v>199</v>
      </c>
      <c r="FA41" s="42">
        <v>351.35747124389707</v>
      </c>
      <c r="FB41" s="33">
        <v>40</v>
      </c>
      <c r="FC41" s="42">
        <v>1251.5042730258722</v>
      </c>
      <c r="FD41" s="33">
        <v>8</v>
      </c>
      <c r="FE41" s="34">
        <v>0</v>
      </c>
      <c r="FF41" s="33">
        <v>55</v>
      </c>
      <c r="FG41" s="34">
        <v>8.8745461879790231</v>
      </c>
      <c r="FH41" s="33">
        <v>19</v>
      </c>
      <c r="FI41" s="34">
        <v>1.0176899963617583</v>
      </c>
      <c r="FJ41" s="33">
        <v>51</v>
      </c>
      <c r="FK41" s="44">
        <v>4.5551804237152299E-2</v>
      </c>
      <c r="FL41" s="33">
        <v>44</v>
      </c>
      <c r="FM41" s="34">
        <v>0.25442249909043957</v>
      </c>
      <c r="FN41" s="33">
        <v>58</v>
      </c>
      <c r="FO41" s="44">
        <v>2.8546204397947319E-3</v>
      </c>
      <c r="FP41" s="33">
        <v>60</v>
      </c>
      <c r="FQ41" s="34">
        <v>0.25442249909043957</v>
      </c>
      <c r="FR41" s="33">
        <v>35</v>
      </c>
      <c r="FS41" s="44">
        <v>6.4781056718407726E-2</v>
      </c>
      <c r="FT41" s="33">
        <v>37</v>
      </c>
      <c r="FU41" s="34">
        <v>0.50884499818087914</v>
      </c>
      <c r="FV41" s="33">
        <v>47</v>
      </c>
      <c r="FW41" s="34">
        <v>26.910267728795791</v>
      </c>
      <c r="FX41" s="33">
        <v>3</v>
      </c>
      <c r="FY41" s="37">
        <v>36.4</v>
      </c>
      <c r="FZ41" s="33">
        <v>50</v>
      </c>
      <c r="GA41" s="38">
        <v>10.951008645533141</v>
      </c>
      <c r="GB41" s="33">
        <v>16</v>
      </c>
      <c r="GC41" s="38">
        <v>10.713748414967009</v>
      </c>
      <c r="GD41" s="33">
        <v>43</v>
      </c>
      <c r="GE41" s="47">
        <v>28.495319898129232</v>
      </c>
      <c r="GF41" s="33">
        <v>29</v>
      </c>
      <c r="GG41" s="34">
        <v>251.34144262645435</v>
      </c>
      <c r="GH41" s="33">
        <v>7</v>
      </c>
      <c r="GI41" s="48">
        <v>211.21138184491932</v>
      </c>
      <c r="GJ41" s="33">
        <v>11</v>
      </c>
      <c r="GK41" s="48">
        <v>18.8</v>
      </c>
      <c r="GL41" s="33">
        <v>23</v>
      </c>
      <c r="GM41" s="48">
        <v>632.40573794531394</v>
      </c>
      <c r="GN41" s="33">
        <v>3</v>
      </c>
      <c r="GO41" s="48">
        <v>100</v>
      </c>
      <c r="GP41" s="33">
        <v>1</v>
      </c>
      <c r="GQ41" s="48">
        <v>100</v>
      </c>
      <c r="GR41" s="33">
        <v>1</v>
      </c>
      <c r="GS41" s="48">
        <v>100</v>
      </c>
      <c r="GT41" s="33">
        <v>1</v>
      </c>
      <c r="GU41" s="48">
        <v>93.5</v>
      </c>
      <c r="GV41" s="33">
        <v>18</v>
      </c>
      <c r="GW41" s="48">
        <v>97.8</v>
      </c>
      <c r="GX41" s="33">
        <v>16</v>
      </c>
      <c r="GY41" s="48">
        <v>33.1</v>
      </c>
      <c r="GZ41" s="33">
        <v>48</v>
      </c>
      <c r="HA41" s="48">
        <v>7.8160931891938361</v>
      </c>
      <c r="HB41" s="33">
        <v>9</v>
      </c>
      <c r="HC41" s="48">
        <v>7.666666666666667</v>
      </c>
      <c r="HD41" s="33">
        <v>50</v>
      </c>
      <c r="HE41" s="48">
        <v>0</v>
      </c>
      <c r="HF41" s="33">
        <v>27</v>
      </c>
      <c r="HG41" s="48">
        <v>67.856178138983168</v>
      </c>
      <c r="HH41" s="33">
        <v>8</v>
      </c>
      <c r="HI41" s="48">
        <v>25.032629685508347</v>
      </c>
      <c r="HJ41" s="33">
        <v>61</v>
      </c>
      <c r="HK41" s="48">
        <v>0.62</v>
      </c>
      <c r="HL41" s="33">
        <v>62</v>
      </c>
      <c r="HM41" s="48">
        <v>24.6</v>
      </c>
      <c r="HN41" s="33">
        <v>42</v>
      </c>
      <c r="HO41" s="48">
        <v>58.046349999999997</v>
      </c>
      <c r="HP41" s="33">
        <v>56</v>
      </c>
      <c r="HQ41" s="48">
        <v>4.2324231462808237</v>
      </c>
      <c r="HR41" s="33">
        <v>49</v>
      </c>
      <c r="HS41" s="48">
        <v>0.50050757288568548</v>
      </c>
      <c r="HT41" s="33">
        <v>61</v>
      </c>
      <c r="HU41" s="48">
        <v>0.78522161471783269</v>
      </c>
      <c r="HV41" s="33">
        <v>57</v>
      </c>
      <c r="HW41" s="48">
        <v>0.7734443972349363</v>
      </c>
      <c r="HX41" s="33">
        <v>61</v>
      </c>
      <c r="HY41" s="48">
        <v>3.9664467608199532</v>
      </c>
      <c r="HZ41" s="33">
        <v>57</v>
      </c>
      <c r="IA41" s="48">
        <v>1877.0765306122448</v>
      </c>
      <c r="IB41" s="33">
        <v>11</v>
      </c>
      <c r="IC41" s="48">
        <v>2636.6903873239435</v>
      </c>
      <c r="ID41" s="33">
        <v>8</v>
      </c>
      <c r="IE41" s="48" t="s">
        <v>199</v>
      </c>
      <c r="IF41" s="33" t="s">
        <v>199</v>
      </c>
      <c r="IG41" s="48" t="s">
        <v>199</v>
      </c>
      <c r="IH41" s="33" t="s">
        <v>199</v>
      </c>
      <c r="II41" s="48">
        <v>1.0471204188481675</v>
      </c>
      <c r="IJ41" s="33">
        <v>48</v>
      </c>
      <c r="IK41" s="48">
        <v>2</v>
      </c>
      <c r="IL41" s="33">
        <v>53</v>
      </c>
      <c r="IM41" s="48">
        <v>34.02843601895735</v>
      </c>
      <c r="IN41" s="33">
        <v>52</v>
      </c>
      <c r="IO41" s="48">
        <v>5</v>
      </c>
      <c r="IP41" s="33">
        <v>56</v>
      </c>
      <c r="IQ41" s="48" t="s">
        <v>199</v>
      </c>
      <c r="IR41" s="33" t="s">
        <v>199</v>
      </c>
      <c r="IS41" s="48">
        <v>1.2390375705704406</v>
      </c>
      <c r="IT41" s="33">
        <v>60</v>
      </c>
      <c r="IU41" s="48">
        <v>45.292620865139952</v>
      </c>
      <c r="IV41" s="33">
        <v>53</v>
      </c>
      <c r="IW41" s="48">
        <v>99.87221354536419</v>
      </c>
      <c r="IX41" s="33">
        <v>24</v>
      </c>
      <c r="IY41" s="48">
        <v>8938.9646406286101</v>
      </c>
      <c r="IZ41" s="33">
        <v>11</v>
      </c>
      <c r="JA41" s="48">
        <v>66.446560196560199</v>
      </c>
      <c r="JB41" s="33">
        <v>11</v>
      </c>
      <c r="JC41" s="48">
        <v>5.65</v>
      </c>
      <c r="JD41" s="33">
        <v>52</v>
      </c>
      <c r="JE41" s="48">
        <v>12.558139534883722</v>
      </c>
      <c r="JF41" s="33">
        <v>60</v>
      </c>
      <c r="JG41" s="48" t="s">
        <v>199</v>
      </c>
      <c r="JH41" s="33" t="s">
        <v>199</v>
      </c>
      <c r="JI41" s="48" t="s">
        <v>199</v>
      </c>
      <c r="JJ41" s="33" t="s">
        <v>199</v>
      </c>
      <c r="JK41" s="48">
        <v>0</v>
      </c>
      <c r="JL41" s="33">
        <v>1</v>
      </c>
      <c r="JM41" s="48">
        <v>0.74728663844054244</v>
      </c>
      <c r="JN41" s="33">
        <v>12</v>
      </c>
      <c r="JO41" s="48">
        <v>3272.2915670686807</v>
      </c>
      <c r="JP41" s="33">
        <v>16</v>
      </c>
      <c r="JQ41" s="48">
        <v>14400</v>
      </c>
      <c r="JR41" s="33">
        <v>6</v>
      </c>
      <c r="JS41" s="48">
        <v>28090</v>
      </c>
      <c r="JT41" s="33">
        <v>13</v>
      </c>
      <c r="JU41" s="48">
        <v>7.9695823095823082</v>
      </c>
      <c r="JV41" s="33">
        <v>12</v>
      </c>
      <c r="JW41" s="48">
        <v>84.821784581790922</v>
      </c>
      <c r="JX41" s="33">
        <v>7</v>
      </c>
      <c r="JY41" s="48">
        <v>97.894898373753648</v>
      </c>
      <c r="JZ41" s="33">
        <v>17</v>
      </c>
      <c r="KA41" s="48">
        <v>15.258087522216393</v>
      </c>
      <c r="KB41" s="33">
        <v>33</v>
      </c>
      <c r="KC41" s="48">
        <v>62.920933665467295</v>
      </c>
      <c r="KD41" s="33">
        <v>48</v>
      </c>
      <c r="KE41" s="48">
        <v>40</v>
      </c>
      <c r="KF41" s="33">
        <v>23</v>
      </c>
      <c r="KG41" s="48">
        <v>224415595</v>
      </c>
      <c r="KH41" s="33">
        <v>50</v>
      </c>
      <c r="KI41" s="48">
        <v>1551229925.1600001</v>
      </c>
      <c r="KJ41" s="33">
        <v>17</v>
      </c>
      <c r="KK41" s="49">
        <v>42.648843522530385</v>
      </c>
      <c r="KL41" s="33">
        <v>25</v>
      </c>
      <c r="KM41" s="50">
        <v>138500</v>
      </c>
      <c r="KN41" s="33">
        <v>12</v>
      </c>
      <c r="KO41" s="48">
        <v>64.400000000000006</v>
      </c>
      <c r="KP41" s="33">
        <v>33</v>
      </c>
      <c r="KQ41" s="51">
        <v>0.67167539759876049</v>
      </c>
      <c r="KR41" s="33">
        <v>28</v>
      </c>
      <c r="KS41" s="48">
        <v>0.87092771257195645</v>
      </c>
      <c r="KT41" s="33">
        <v>55</v>
      </c>
      <c r="KU41" s="48">
        <v>0.75700000000000001</v>
      </c>
      <c r="KV41" s="33">
        <v>35</v>
      </c>
      <c r="KW41" s="48">
        <v>97.6</v>
      </c>
      <c r="KX41" s="33">
        <v>53</v>
      </c>
      <c r="KY41" s="51">
        <v>1.5</v>
      </c>
      <c r="KZ41" s="33">
        <v>10</v>
      </c>
      <c r="LA41" s="48">
        <v>2.9</v>
      </c>
      <c r="LB41" s="33">
        <v>47</v>
      </c>
      <c r="LC41" s="48">
        <v>289.51789735069849</v>
      </c>
      <c r="LD41" s="33">
        <v>17</v>
      </c>
      <c r="LE41" s="48">
        <v>41.7</v>
      </c>
      <c r="LF41" s="33">
        <v>43</v>
      </c>
      <c r="LG41" s="48">
        <v>52.2</v>
      </c>
      <c r="LH41" s="33">
        <v>26</v>
      </c>
      <c r="LI41" s="48" t="s">
        <v>199</v>
      </c>
      <c r="LJ41" s="33" t="s">
        <v>199</v>
      </c>
      <c r="LK41" s="48" t="s">
        <v>199</v>
      </c>
      <c r="LL41" s="33" t="s">
        <v>199</v>
      </c>
      <c r="LM41" s="48" t="s">
        <v>199</v>
      </c>
      <c r="LN41" s="33" t="s">
        <v>199</v>
      </c>
      <c r="LO41" s="48">
        <v>7.3222795238228509</v>
      </c>
      <c r="LP41" s="33">
        <v>45</v>
      </c>
      <c r="LQ41" s="48">
        <v>35.9</v>
      </c>
      <c r="LR41" s="33">
        <v>14</v>
      </c>
      <c r="LS41" s="48">
        <v>18.844717768504282</v>
      </c>
      <c r="LT41" s="33">
        <v>14</v>
      </c>
      <c r="LU41" s="48">
        <v>71.76778242677824</v>
      </c>
      <c r="LV41" s="33">
        <v>50</v>
      </c>
      <c r="LW41" s="48">
        <v>84.787997390737118</v>
      </c>
      <c r="LX41" s="33">
        <v>46</v>
      </c>
      <c r="LY41" s="48">
        <v>75.754671777671305</v>
      </c>
      <c r="LZ41" s="33">
        <v>46</v>
      </c>
      <c r="MA41" s="48">
        <v>74.567559553227241</v>
      </c>
      <c r="MB41" s="33">
        <v>44</v>
      </c>
      <c r="MC41" s="48">
        <v>76.377454084863842</v>
      </c>
      <c r="MD41" s="33">
        <v>56</v>
      </c>
      <c r="ME41" s="48">
        <v>77.069943289224952</v>
      </c>
      <c r="MF41" s="33">
        <v>59</v>
      </c>
      <c r="MG41" s="48">
        <v>75.0035739814153</v>
      </c>
      <c r="MH41" s="33">
        <v>61</v>
      </c>
      <c r="MI41" s="48">
        <v>70.395283175552237</v>
      </c>
      <c r="MJ41" s="33">
        <v>61</v>
      </c>
      <c r="MK41" s="48">
        <v>55.190903207913465</v>
      </c>
      <c r="ML41" s="33">
        <v>61</v>
      </c>
      <c r="MM41" s="48">
        <v>32.711943069306933</v>
      </c>
      <c r="MN41" s="33">
        <v>60</v>
      </c>
      <c r="MO41" s="48">
        <v>10.938540048812957</v>
      </c>
      <c r="MP41" s="33">
        <v>50</v>
      </c>
      <c r="MQ41" s="48">
        <v>1.22</v>
      </c>
      <c r="MR41" s="33">
        <v>49</v>
      </c>
      <c r="MS41" s="48">
        <v>15.743664243716399</v>
      </c>
      <c r="MT41" s="33">
        <v>35</v>
      </c>
      <c r="MU41" s="48">
        <v>0.60508269463493336</v>
      </c>
      <c r="MV41" s="52">
        <v>19</v>
      </c>
    </row>
    <row r="42" spans="1:360" ht="11.15" customHeight="1" x14ac:dyDescent="0.2">
      <c r="A42" s="162"/>
      <c r="B42" s="82" t="s">
        <v>237</v>
      </c>
      <c r="C42" s="30">
        <v>87.282850265693611</v>
      </c>
      <c r="D42" s="31">
        <v>43</v>
      </c>
      <c r="E42" s="32">
        <v>893.97632981382219</v>
      </c>
      <c r="F42" s="33">
        <v>54</v>
      </c>
      <c r="G42" s="34">
        <v>211.47827156886117</v>
      </c>
      <c r="H42" s="33">
        <v>54</v>
      </c>
      <c r="I42" s="35">
        <v>416351</v>
      </c>
      <c r="J42" s="33">
        <v>22</v>
      </c>
      <c r="K42" s="34">
        <v>244.75317765297075</v>
      </c>
      <c r="L42" s="33">
        <v>31</v>
      </c>
      <c r="M42" s="36">
        <v>49.660065031037547</v>
      </c>
      <c r="N42" s="33">
        <v>2</v>
      </c>
      <c r="O42" s="36">
        <v>158.14365947383979</v>
      </c>
      <c r="P42" s="33">
        <v>48</v>
      </c>
      <c r="Q42" s="37">
        <v>33.799999999999997</v>
      </c>
      <c r="R42" s="33">
        <v>45</v>
      </c>
      <c r="S42" s="83">
        <v>-0.5</v>
      </c>
      <c r="T42" s="33">
        <v>1</v>
      </c>
      <c r="U42" s="34">
        <v>67.667631325298856</v>
      </c>
      <c r="V42" s="33">
        <v>40</v>
      </c>
      <c r="W42" s="30">
        <v>23.192207374997388</v>
      </c>
      <c r="X42" s="33">
        <v>5</v>
      </c>
      <c r="Y42" s="37">
        <v>74.558974385080205</v>
      </c>
      <c r="Z42" s="33">
        <v>61</v>
      </c>
      <c r="AA42" s="37">
        <v>22.516098132084508</v>
      </c>
      <c r="AB42" s="33">
        <v>52</v>
      </c>
      <c r="AC42" s="38">
        <v>24.147810325673859</v>
      </c>
      <c r="AD42" s="33">
        <v>30</v>
      </c>
      <c r="AE42" s="38">
        <v>0</v>
      </c>
      <c r="AF42" s="33">
        <v>40</v>
      </c>
      <c r="AG42" s="38">
        <v>4.520037278657969</v>
      </c>
      <c r="AH42" s="33">
        <v>8</v>
      </c>
      <c r="AI42" s="35">
        <v>18533</v>
      </c>
      <c r="AJ42" s="33">
        <v>46</v>
      </c>
      <c r="AK42" s="37">
        <v>56.521739130434781</v>
      </c>
      <c r="AL42" s="33">
        <v>34</v>
      </c>
      <c r="AM42" s="39">
        <v>222</v>
      </c>
      <c r="AN42" s="33">
        <v>32</v>
      </c>
      <c r="AO42" s="40">
        <v>0</v>
      </c>
      <c r="AP42" s="33">
        <v>1</v>
      </c>
      <c r="AQ42" s="34">
        <v>19.131791005978684</v>
      </c>
      <c r="AR42" s="33">
        <v>18</v>
      </c>
      <c r="AS42" s="41">
        <v>71.607460035523971</v>
      </c>
      <c r="AT42" s="33">
        <v>45</v>
      </c>
      <c r="AU42" s="34">
        <v>88.405797101449281</v>
      </c>
      <c r="AV42" s="33">
        <v>46</v>
      </c>
      <c r="AW42" s="34">
        <v>100</v>
      </c>
      <c r="AX42" s="33">
        <v>11</v>
      </c>
      <c r="AY42" s="34">
        <v>7.5589516062772164</v>
      </c>
      <c r="AZ42" s="33">
        <v>8</v>
      </c>
      <c r="BA42" s="42">
        <v>30.573514077163711</v>
      </c>
      <c r="BB42" s="33">
        <v>49</v>
      </c>
      <c r="BC42" s="42">
        <v>10.05213764337852</v>
      </c>
      <c r="BD42" s="33">
        <v>31</v>
      </c>
      <c r="BE42" s="42">
        <v>1.835245046923879</v>
      </c>
      <c r="BF42" s="33">
        <v>32</v>
      </c>
      <c r="BG42" s="42">
        <v>100.85470085470085</v>
      </c>
      <c r="BH42" s="33">
        <v>9</v>
      </c>
      <c r="BI42" s="37">
        <v>96.5</v>
      </c>
      <c r="BJ42" s="33">
        <v>44</v>
      </c>
      <c r="BK42" s="37">
        <v>93.5</v>
      </c>
      <c r="BL42" s="33">
        <v>50</v>
      </c>
      <c r="BM42" s="43">
        <v>398</v>
      </c>
      <c r="BN42" s="33">
        <v>32</v>
      </c>
      <c r="BO42" s="37">
        <v>66.400000000000006</v>
      </c>
      <c r="BP42" s="33">
        <v>31</v>
      </c>
      <c r="BQ42" s="44">
        <v>2.7077883683592978E-2</v>
      </c>
      <c r="BR42" s="33">
        <v>37</v>
      </c>
      <c r="BS42" s="44">
        <v>0.21662306946874382</v>
      </c>
      <c r="BT42" s="33">
        <v>6</v>
      </c>
      <c r="BU42" s="34">
        <v>0.29991463967947585</v>
      </c>
      <c r="BV42" s="33">
        <v>37</v>
      </c>
      <c r="BW42" s="45">
        <v>126823.30879473028</v>
      </c>
      <c r="BX42" s="33">
        <v>61</v>
      </c>
      <c r="BY42" s="35">
        <v>145366.07533112582</v>
      </c>
      <c r="BZ42" s="33">
        <v>15</v>
      </c>
      <c r="CA42" s="35">
        <v>296120.34045485873</v>
      </c>
      <c r="CB42" s="33">
        <v>53</v>
      </c>
      <c r="CC42" s="34">
        <v>12.532487855325286</v>
      </c>
      <c r="CD42" s="33">
        <v>45</v>
      </c>
      <c r="CE42" s="34">
        <v>0.72119636952469079</v>
      </c>
      <c r="CF42" s="33">
        <v>60</v>
      </c>
      <c r="CG42" s="30">
        <v>30.5</v>
      </c>
      <c r="CH42" s="33">
        <v>55</v>
      </c>
      <c r="CI42" s="34">
        <v>8.3899197920591835</v>
      </c>
      <c r="CJ42" s="33">
        <v>59</v>
      </c>
      <c r="CK42" s="34">
        <v>225.32048570791389</v>
      </c>
      <c r="CL42" s="33">
        <v>28</v>
      </c>
      <c r="CM42" s="34">
        <v>1.5380237932280814</v>
      </c>
      <c r="CN42" s="33">
        <v>25</v>
      </c>
      <c r="CO42" s="34">
        <v>1.4995731983973792</v>
      </c>
      <c r="CP42" s="33">
        <v>3</v>
      </c>
      <c r="CQ42" s="40">
        <v>21375.666666666668</v>
      </c>
      <c r="CR42" s="33">
        <v>53</v>
      </c>
      <c r="CS42" s="40">
        <v>3562.6111111111113</v>
      </c>
      <c r="CT42" s="33">
        <v>45</v>
      </c>
      <c r="CU42" s="34">
        <v>0.77970277730129278</v>
      </c>
      <c r="CV42" s="33">
        <v>20</v>
      </c>
      <c r="CW42" s="37">
        <v>577.33333333333337</v>
      </c>
      <c r="CX42" s="33">
        <v>48</v>
      </c>
      <c r="CY42" s="34">
        <v>0.29844582695694305</v>
      </c>
      <c r="CZ42" s="33">
        <v>55</v>
      </c>
      <c r="DA42" s="34">
        <v>54.61169994248624</v>
      </c>
      <c r="DB42" s="33">
        <v>7</v>
      </c>
      <c r="DC42" s="34">
        <v>299.52551965978915</v>
      </c>
      <c r="DD42" s="33">
        <v>26</v>
      </c>
      <c r="DE42" s="34">
        <v>6.1286749156009446</v>
      </c>
      <c r="DF42" s="33">
        <v>12</v>
      </c>
      <c r="DG42" s="42">
        <v>1.3146002793525593</v>
      </c>
      <c r="DH42" s="33">
        <v>34</v>
      </c>
      <c r="DI42" s="34">
        <v>17.747103771259553</v>
      </c>
      <c r="DJ42" s="33">
        <v>13</v>
      </c>
      <c r="DK42" s="34">
        <v>56.095110515740117</v>
      </c>
      <c r="DL42" s="33">
        <v>10</v>
      </c>
      <c r="DM42" s="34">
        <v>0</v>
      </c>
      <c r="DN42" s="33">
        <v>55</v>
      </c>
      <c r="DO42" s="34">
        <v>0</v>
      </c>
      <c r="DP42" s="33">
        <v>51</v>
      </c>
      <c r="DQ42" s="34">
        <v>0</v>
      </c>
      <c r="DR42" s="33">
        <v>53</v>
      </c>
      <c r="DS42" s="46">
        <v>100</v>
      </c>
      <c r="DT42" s="33">
        <v>1</v>
      </c>
      <c r="DU42" s="42">
        <v>5.3583389149363692</v>
      </c>
      <c r="DV42" s="33">
        <v>2</v>
      </c>
      <c r="DW42" s="32">
        <v>19.015598302375572</v>
      </c>
      <c r="DX42" s="33">
        <v>58</v>
      </c>
      <c r="DY42" s="37">
        <v>2094</v>
      </c>
      <c r="DZ42" s="33">
        <v>38</v>
      </c>
      <c r="EA42" s="37">
        <v>2.9</v>
      </c>
      <c r="EB42" s="33">
        <v>30</v>
      </c>
      <c r="EC42" s="37">
        <v>0.3</v>
      </c>
      <c r="ED42" s="33">
        <v>29</v>
      </c>
      <c r="EE42" s="37">
        <v>101.4</v>
      </c>
      <c r="EF42" s="33">
        <v>47</v>
      </c>
      <c r="EG42" s="37">
        <v>111.3</v>
      </c>
      <c r="EH42" s="33">
        <v>21</v>
      </c>
      <c r="EI42" s="37">
        <v>48.3</v>
      </c>
      <c r="EJ42" s="33">
        <v>56</v>
      </c>
      <c r="EK42" s="37">
        <v>100</v>
      </c>
      <c r="EL42" s="33">
        <v>1</v>
      </c>
      <c r="EM42" s="34">
        <v>75.609756097560975</v>
      </c>
      <c r="EN42" s="33">
        <v>6</v>
      </c>
      <c r="EO42" s="34">
        <v>0</v>
      </c>
      <c r="EP42" s="33">
        <v>47</v>
      </c>
      <c r="EQ42" s="34">
        <v>14.949591270176951</v>
      </c>
      <c r="ER42" s="33">
        <v>44</v>
      </c>
      <c r="ES42" s="34" t="s">
        <v>199</v>
      </c>
      <c r="ET42" s="33" t="s">
        <v>199</v>
      </c>
      <c r="EU42" s="34">
        <v>773.35296877042697</v>
      </c>
      <c r="EV42" s="33">
        <v>33</v>
      </c>
      <c r="EW42" s="37">
        <v>59.7</v>
      </c>
      <c r="EX42" s="33">
        <v>37</v>
      </c>
      <c r="EY42" s="34" t="s">
        <v>199</v>
      </c>
      <c r="EZ42" s="33" t="s">
        <v>199</v>
      </c>
      <c r="FA42" s="42">
        <v>174.18119458308018</v>
      </c>
      <c r="FB42" s="33">
        <v>51</v>
      </c>
      <c r="FC42" s="42">
        <v>337.59622261356384</v>
      </c>
      <c r="FD42" s="33">
        <v>42</v>
      </c>
      <c r="FE42" s="34">
        <v>0</v>
      </c>
      <c r="FF42" s="33">
        <v>55</v>
      </c>
      <c r="FG42" s="34">
        <v>7.2002679169457462</v>
      </c>
      <c r="FH42" s="33">
        <v>22</v>
      </c>
      <c r="FI42" s="34">
        <v>0.76901189661404068</v>
      </c>
      <c r="FJ42" s="33">
        <v>56</v>
      </c>
      <c r="FK42" s="44">
        <v>6.0659658404915523E-2</v>
      </c>
      <c r="FL42" s="33">
        <v>41</v>
      </c>
      <c r="FM42" s="34">
        <v>0.76901189661404068</v>
      </c>
      <c r="FN42" s="33">
        <v>40</v>
      </c>
      <c r="FO42" s="44">
        <v>7.0614517406584282E-2</v>
      </c>
      <c r="FP42" s="33">
        <v>52</v>
      </c>
      <c r="FQ42" s="34" t="s">
        <v>199</v>
      </c>
      <c r="FR42" s="33" t="s">
        <v>199</v>
      </c>
      <c r="FS42" s="44" t="s">
        <v>199</v>
      </c>
      <c r="FT42" s="33" t="s">
        <v>199</v>
      </c>
      <c r="FU42" s="34">
        <v>0.38450594830702034</v>
      </c>
      <c r="FV42" s="33">
        <v>51</v>
      </c>
      <c r="FW42" s="34">
        <v>1.7456570053138722</v>
      </c>
      <c r="FX42" s="33">
        <v>56</v>
      </c>
      <c r="FY42" s="37" t="s">
        <v>199</v>
      </c>
      <c r="FZ42" s="33" t="s">
        <v>199</v>
      </c>
      <c r="GA42" s="38">
        <v>4.2801556420233462</v>
      </c>
      <c r="GB42" s="33">
        <v>42</v>
      </c>
      <c r="GC42" s="38">
        <v>3.9297019975985159</v>
      </c>
      <c r="GD42" s="33">
        <v>53</v>
      </c>
      <c r="GE42" s="47">
        <v>61.520951729123247</v>
      </c>
      <c r="GF42" s="33">
        <v>58</v>
      </c>
      <c r="GG42" s="34">
        <v>254.19688242577115</v>
      </c>
      <c r="GH42" s="33">
        <v>9</v>
      </c>
      <c r="GI42" s="48">
        <v>228.28118150987794</v>
      </c>
      <c r="GJ42" s="33">
        <v>19</v>
      </c>
      <c r="GK42" s="48">
        <v>13.2</v>
      </c>
      <c r="GL42" s="33">
        <v>50</v>
      </c>
      <c r="GM42" s="48">
        <v>693.10094144964637</v>
      </c>
      <c r="GN42" s="33">
        <v>10</v>
      </c>
      <c r="GO42" s="48">
        <v>100</v>
      </c>
      <c r="GP42" s="33">
        <v>1</v>
      </c>
      <c r="GQ42" s="48">
        <v>100</v>
      </c>
      <c r="GR42" s="33">
        <v>1</v>
      </c>
      <c r="GS42" s="48">
        <v>99.9</v>
      </c>
      <c r="GT42" s="33">
        <v>14</v>
      </c>
      <c r="GU42" s="48">
        <v>94.2</v>
      </c>
      <c r="GV42" s="33">
        <v>14</v>
      </c>
      <c r="GW42" s="48">
        <v>95</v>
      </c>
      <c r="GX42" s="33">
        <v>21</v>
      </c>
      <c r="GY42" s="48">
        <v>92.2</v>
      </c>
      <c r="GZ42" s="33">
        <v>3</v>
      </c>
      <c r="HA42" s="48">
        <v>5.0399987524755563</v>
      </c>
      <c r="HB42" s="33">
        <v>24</v>
      </c>
      <c r="HC42" s="48">
        <v>10.785714285714286</v>
      </c>
      <c r="HD42" s="33">
        <v>54</v>
      </c>
      <c r="HE42" s="48">
        <v>0</v>
      </c>
      <c r="HF42" s="33">
        <v>27</v>
      </c>
      <c r="HG42" s="48">
        <v>64.848409872135875</v>
      </c>
      <c r="HH42" s="33">
        <v>22</v>
      </c>
      <c r="HI42" s="48">
        <v>42.026500149957322</v>
      </c>
      <c r="HJ42" s="33">
        <v>37</v>
      </c>
      <c r="HK42" s="48">
        <v>0.86</v>
      </c>
      <c r="HL42" s="33">
        <v>52</v>
      </c>
      <c r="HM42" s="48">
        <v>23.4</v>
      </c>
      <c r="HN42" s="33">
        <v>48</v>
      </c>
      <c r="HO42" s="48">
        <v>60.468119999999999</v>
      </c>
      <c r="HP42" s="33">
        <v>46</v>
      </c>
      <c r="HQ42" s="48">
        <v>4.675236119372669</v>
      </c>
      <c r="HR42" s="33">
        <v>56</v>
      </c>
      <c r="HS42" s="48">
        <v>1.5852103632043189</v>
      </c>
      <c r="HT42" s="33">
        <v>37</v>
      </c>
      <c r="HU42" s="48">
        <v>0.80448641540484633</v>
      </c>
      <c r="HV42" s="33">
        <v>55</v>
      </c>
      <c r="HW42" s="48">
        <v>1.6187700423725553</v>
      </c>
      <c r="HX42" s="33">
        <v>45</v>
      </c>
      <c r="HY42" s="48">
        <v>4.7448034021086309</v>
      </c>
      <c r="HZ42" s="33">
        <v>47</v>
      </c>
      <c r="IA42" s="48">
        <v>1008.5008488964346</v>
      </c>
      <c r="IB42" s="33">
        <v>33</v>
      </c>
      <c r="IC42" s="48">
        <v>809.28574803149604</v>
      </c>
      <c r="ID42" s="33">
        <v>42</v>
      </c>
      <c r="IE42" s="48" t="s">
        <v>199</v>
      </c>
      <c r="IF42" s="33" t="s">
        <v>199</v>
      </c>
      <c r="IG42" s="48" t="s">
        <v>199</v>
      </c>
      <c r="IH42" s="33" t="s">
        <v>199</v>
      </c>
      <c r="II42" s="48">
        <v>0</v>
      </c>
      <c r="IJ42" s="33">
        <v>50</v>
      </c>
      <c r="IK42" s="48">
        <v>12.9</v>
      </c>
      <c r="IL42" s="33">
        <v>48</v>
      </c>
      <c r="IM42" s="48">
        <v>26.426076833527357</v>
      </c>
      <c r="IN42" s="33">
        <v>58</v>
      </c>
      <c r="IO42" s="48">
        <v>32</v>
      </c>
      <c r="IP42" s="33">
        <v>50</v>
      </c>
      <c r="IQ42" s="48" t="s">
        <v>199</v>
      </c>
      <c r="IR42" s="33" t="s">
        <v>199</v>
      </c>
      <c r="IS42" s="48">
        <v>0.89205380007228718</v>
      </c>
      <c r="IT42" s="33">
        <v>62</v>
      </c>
      <c r="IU42" s="48" t="s">
        <v>199</v>
      </c>
      <c r="IV42" s="33" t="s">
        <v>199</v>
      </c>
      <c r="IW42" s="48">
        <v>89.290617848970243</v>
      </c>
      <c r="IX42" s="33">
        <v>57</v>
      </c>
      <c r="IY42" s="48">
        <v>8306.365962891874</v>
      </c>
      <c r="IZ42" s="33">
        <v>13</v>
      </c>
      <c r="JA42" s="48">
        <v>74.928092042186009</v>
      </c>
      <c r="JB42" s="33">
        <v>9</v>
      </c>
      <c r="JC42" s="48">
        <v>3.05</v>
      </c>
      <c r="JD42" s="33">
        <v>60</v>
      </c>
      <c r="JE42" s="48">
        <v>241.61490683229815</v>
      </c>
      <c r="JF42" s="33">
        <v>6</v>
      </c>
      <c r="JG42" s="48" t="s">
        <v>199</v>
      </c>
      <c r="JH42" s="33" t="s">
        <v>199</v>
      </c>
      <c r="JI42" s="48" t="s">
        <v>199</v>
      </c>
      <c r="JJ42" s="33" t="s">
        <v>199</v>
      </c>
      <c r="JK42" s="48" t="s">
        <v>199</v>
      </c>
      <c r="JL42" s="33" t="s">
        <v>199</v>
      </c>
      <c r="JM42" s="48">
        <v>0.69979103965568323</v>
      </c>
      <c r="JN42" s="33">
        <v>10</v>
      </c>
      <c r="JO42" s="48">
        <v>3200.6696513458078</v>
      </c>
      <c r="JP42" s="33">
        <v>17</v>
      </c>
      <c r="JQ42" s="48">
        <v>0</v>
      </c>
      <c r="JR42" s="33">
        <v>37</v>
      </c>
      <c r="JS42" s="48">
        <v>12240</v>
      </c>
      <c r="JT42" s="33">
        <v>23</v>
      </c>
      <c r="JU42" s="48">
        <v>8.3525287631831251</v>
      </c>
      <c r="JV42" s="33">
        <v>10</v>
      </c>
      <c r="JW42" s="48">
        <v>80.161117376424187</v>
      </c>
      <c r="JX42" s="33">
        <v>17</v>
      </c>
      <c r="JY42" s="48">
        <v>96.768186499238638</v>
      </c>
      <c r="JZ42" s="33">
        <v>21</v>
      </c>
      <c r="KA42" s="48">
        <v>19.911999099100569</v>
      </c>
      <c r="KB42" s="33">
        <v>22</v>
      </c>
      <c r="KC42" s="48">
        <v>55.907780979827095</v>
      </c>
      <c r="KD42" s="33">
        <v>55</v>
      </c>
      <c r="KE42" s="48">
        <v>41</v>
      </c>
      <c r="KF42" s="33">
        <v>18</v>
      </c>
      <c r="KG42" s="48">
        <v>1700236474</v>
      </c>
      <c r="KH42" s="33">
        <v>9</v>
      </c>
      <c r="KI42" s="48">
        <v>865121893.5</v>
      </c>
      <c r="KJ42" s="33">
        <v>39</v>
      </c>
      <c r="KK42" s="49">
        <v>23.343356121719204</v>
      </c>
      <c r="KL42" s="33">
        <v>45</v>
      </c>
      <c r="KM42" s="50">
        <v>129900</v>
      </c>
      <c r="KN42" s="33">
        <v>15</v>
      </c>
      <c r="KO42" s="48">
        <v>52.8</v>
      </c>
      <c r="KP42" s="33">
        <v>51</v>
      </c>
      <c r="KQ42" s="51">
        <v>-0.17687273622122934</v>
      </c>
      <c r="KR42" s="33">
        <v>35</v>
      </c>
      <c r="KS42" s="48">
        <v>0.94019467809342427</v>
      </c>
      <c r="KT42" s="33">
        <v>48</v>
      </c>
      <c r="KU42" s="48">
        <v>0.7</v>
      </c>
      <c r="KV42" s="33">
        <v>45</v>
      </c>
      <c r="KW42" s="48">
        <v>100.6</v>
      </c>
      <c r="KX42" s="33">
        <v>62</v>
      </c>
      <c r="KY42" s="51">
        <v>3.1</v>
      </c>
      <c r="KZ42" s="33">
        <v>16</v>
      </c>
      <c r="LA42" s="48">
        <v>0.1</v>
      </c>
      <c r="LB42" s="33">
        <v>62</v>
      </c>
      <c r="LC42" s="48">
        <v>320.8030214477418</v>
      </c>
      <c r="LD42" s="33">
        <v>21</v>
      </c>
      <c r="LE42" s="48">
        <v>39.200000000000003</v>
      </c>
      <c r="LF42" s="33">
        <v>54</v>
      </c>
      <c r="LG42" s="48">
        <v>62.6</v>
      </c>
      <c r="LH42" s="33">
        <v>61</v>
      </c>
      <c r="LI42" s="48" t="s">
        <v>199</v>
      </c>
      <c r="LJ42" s="33" t="s">
        <v>199</v>
      </c>
      <c r="LK42" s="48" t="s">
        <v>199</v>
      </c>
      <c r="LL42" s="33" t="s">
        <v>199</v>
      </c>
      <c r="LM42" s="48" t="s">
        <v>199</v>
      </c>
      <c r="LN42" s="33" t="s">
        <v>199</v>
      </c>
      <c r="LO42" s="48">
        <v>9.1896921645377851</v>
      </c>
      <c r="LP42" s="33">
        <v>18</v>
      </c>
      <c r="LQ42" s="48">
        <v>34.200000000000003</v>
      </c>
      <c r="LR42" s="33">
        <v>18</v>
      </c>
      <c r="LS42" s="48">
        <v>20.98844672657253</v>
      </c>
      <c r="LT42" s="33">
        <v>4</v>
      </c>
      <c r="LU42" s="48">
        <v>73.825095057034218</v>
      </c>
      <c r="LV42" s="33">
        <v>35</v>
      </c>
      <c r="LW42" s="48">
        <v>84.324410963295406</v>
      </c>
      <c r="LX42" s="33">
        <v>51</v>
      </c>
      <c r="LY42" s="48">
        <v>75.32081377151799</v>
      </c>
      <c r="LZ42" s="33">
        <v>48</v>
      </c>
      <c r="MA42" s="48">
        <v>74.303797468354432</v>
      </c>
      <c r="MB42" s="33">
        <v>45</v>
      </c>
      <c r="MC42" s="48">
        <v>78.306941302536018</v>
      </c>
      <c r="MD42" s="33">
        <v>43</v>
      </c>
      <c r="ME42" s="48">
        <v>79.12187189448008</v>
      </c>
      <c r="MF42" s="33">
        <v>51</v>
      </c>
      <c r="MG42" s="48">
        <v>76.901743264659274</v>
      </c>
      <c r="MH42" s="33">
        <v>55</v>
      </c>
      <c r="MI42" s="48">
        <v>71.983805668016203</v>
      </c>
      <c r="MJ42" s="33">
        <v>50</v>
      </c>
      <c r="MK42" s="48">
        <v>58.721607454863133</v>
      </c>
      <c r="ML42" s="33">
        <v>45</v>
      </c>
      <c r="MM42" s="48">
        <v>37.065257465896522</v>
      </c>
      <c r="MN42" s="33">
        <v>45</v>
      </c>
      <c r="MO42" s="48">
        <v>11.69582312382472</v>
      </c>
      <c r="MP42" s="33">
        <v>48</v>
      </c>
      <c r="MQ42" s="48">
        <v>1.35</v>
      </c>
      <c r="MR42" s="33">
        <v>25</v>
      </c>
      <c r="MS42" s="48">
        <v>33.928804878611473</v>
      </c>
      <c r="MT42" s="33">
        <v>7</v>
      </c>
      <c r="MU42" s="48">
        <v>0.50234427327528464</v>
      </c>
      <c r="MV42" s="52">
        <v>24</v>
      </c>
    </row>
    <row r="43" spans="1:360" ht="11.15" customHeight="1" x14ac:dyDescent="0.2">
      <c r="A43" s="162"/>
      <c r="B43" s="53" t="s">
        <v>238</v>
      </c>
      <c r="C43" s="30">
        <v>85.724438127387401</v>
      </c>
      <c r="D43" s="31">
        <v>45</v>
      </c>
      <c r="E43" s="32">
        <v>839.03349027271929</v>
      </c>
      <c r="F43" s="33">
        <v>58</v>
      </c>
      <c r="G43" s="34">
        <v>178.11139735275827</v>
      </c>
      <c r="H43" s="33">
        <v>59</v>
      </c>
      <c r="I43" s="35">
        <v>423674</v>
      </c>
      <c r="J43" s="33">
        <v>25</v>
      </c>
      <c r="K43" s="34">
        <v>265.29255319148939</v>
      </c>
      <c r="L43" s="33">
        <v>57</v>
      </c>
      <c r="M43" s="36">
        <v>52.526595744680854</v>
      </c>
      <c r="N43" s="33">
        <v>6</v>
      </c>
      <c r="O43" s="36">
        <v>142.28723404255319</v>
      </c>
      <c r="P43" s="33">
        <v>27</v>
      </c>
      <c r="Q43" s="37">
        <v>34</v>
      </c>
      <c r="R43" s="33">
        <v>43</v>
      </c>
      <c r="S43" s="30">
        <v>2.8</v>
      </c>
      <c r="T43" s="33">
        <v>17</v>
      </c>
      <c r="U43" s="34">
        <v>84.613280123670563</v>
      </c>
      <c r="V43" s="33">
        <v>31</v>
      </c>
      <c r="W43" s="30">
        <v>16.91085089322052</v>
      </c>
      <c r="X43" s="33">
        <v>16</v>
      </c>
      <c r="Y43" s="37">
        <v>79.619916083222634</v>
      </c>
      <c r="Z43" s="33">
        <v>34</v>
      </c>
      <c r="AA43" s="37">
        <v>23.951922380711029</v>
      </c>
      <c r="AB43" s="33">
        <v>57</v>
      </c>
      <c r="AC43" s="38">
        <v>25.120834393284149</v>
      </c>
      <c r="AD43" s="33">
        <v>34</v>
      </c>
      <c r="AE43" s="38">
        <v>7.0796460176991154</v>
      </c>
      <c r="AF43" s="33">
        <v>2</v>
      </c>
      <c r="AG43" s="38">
        <v>5.9848925043579309</v>
      </c>
      <c r="AH43" s="33">
        <v>2</v>
      </c>
      <c r="AI43" s="35">
        <v>14580.5</v>
      </c>
      <c r="AJ43" s="33">
        <v>58</v>
      </c>
      <c r="AK43" s="37">
        <v>97.959183673469383</v>
      </c>
      <c r="AL43" s="33">
        <v>6</v>
      </c>
      <c r="AM43" s="39">
        <v>120</v>
      </c>
      <c r="AN43" s="33">
        <v>47</v>
      </c>
      <c r="AO43" s="40">
        <v>0</v>
      </c>
      <c r="AP43" s="33">
        <v>1</v>
      </c>
      <c r="AQ43" s="34">
        <v>16.961974915389209</v>
      </c>
      <c r="AR43" s="33">
        <v>39</v>
      </c>
      <c r="AS43" s="41">
        <v>68.074304834429441</v>
      </c>
      <c r="AT43" s="33">
        <v>56</v>
      </c>
      <c r="AU43" s="34">
        <v>97.959183673469383</v>
      </c>
      <c r="AV43" s="33">
        <v>11</v>
      </c>
      <c r="AW43" s="34">
        <v>95.918367346938766</v>
      </c>
      <c r="AX43" s="33">
        <v>26</v>
      </c>
      <c r="AY43" s="34">
        <v>4.0553907022749751</v>
      </c>
      <c r="AZ43" s="33">
        <v>42</v>
      </c>
      <c r="BA43" s="42">
        <v>41.389504804138951</v>
      </c>
      <c r="BB43" s="33">
        <v>32</v>
      </c>
      <c r="BC43" s="42">
        <v>7.5493612078977934</v>
      </c>
      <c r="BD43" s="33">
        <v>42</v>
      </c>
      <c r="BE43" s="42">
        <v>1.0030619786717347</v>
      </c>
      <c r="BF43" s="33">
        <v>44</v>
      </c>
      <c r="BG43" s="42">
        <v>88.774002954209749</v>
      </c>
      <c r="BH43" s="33">
        <v>51</v>
      </c>
      <c r="BI43" s="37">
        <v>94.8</v>
      </c>
      <c r="BJ43" s="33">
        <v>52</v>
      </c>
      <c r="BK43" s="37">
        <v>90.8</v>
      </c>
      <c r="BL43" s="33">
        <v>56</v>
      </c>
      <c r="BM43" s="43">
        <v>511</v>
      </c>
      <c r="BN43" s="33">
        <v>38</v>
      </c>
      <c r="BO43" s="37">
        <v>56.2</v>
      </c>
      <c r="BP43" s="33">
        <v>42</v>
      </c>
      <c r="BQ43" s="44">
        <v>5.9025657567959924E-2</v>
      </c>
      <c r="BR43" s="33">
        <v>12</v>
      </c>
      <c r="BS43" s="44">
        <v>0.17707697270387979</v>
      </c>
      <c r="BT43" s="33">
        <v>18</v>
      </c>
      <c r="BU43" s="34">
        <v>0.2354090787954162</v>
      </c>
      <c r="BV43" s="33">
        <v>47</v>
      </c>
      <c r="BW43" s="45">
        <v>119325.73839276643</v>
      </c>
      <c r="BX43" s="33">
        <v>57</v>
      </c>
      <c r="BY43" s="35">
        <v>159630.10568561874</v>
      </c>
      <c r="BZ43" s="33">
        <v>28</v>
      </c>
      <c r="CA43" s="35">
        <v>287988.68421052629</v>
      </c>
      <c r="CB43" s="33">
        <v>35</v>
      </c>
      <c r="CC43" s="34">
        <v>13.420239731595204</v>
      </c>
      <c r="CD43" s="33">
        <v>40</v>
      </c>
      <c r="CE43" s="34">
        <v>1.9657399606852008</v>
      </c>
      <c r="CF43" s="33">
        <v>52</v>
      </c>
      <c r="CG43" s="30">
        <v>33.35</v>
      </c>
      <c r="CH43" s="33">
        <v>58</v>
      </c>
      <c r="CI43" s="34">
        <v>7.0933641289864084</v>
      </c>
      <c r="CJ43" s="33">
        <v>53</v>
      </c>
      <c r="CK43" s="34" t="s">
        <v>199</v>
      </c>
      <c r="CL43" s="33" t="s">
        <v>199</v>
      </c>
      <c r="CM43" s="34">
        <v>2.220840365994492</v>
      </c>
      <c r="CN43" s="33">
        <v>38</v>
      </c>
      <c r="CO43" s="34">
        <v>2.9759260904326195</v>
      </c>
      <c r="CP43" s="33">
        <v>43</v>
      </c>
      <c r="CQ43" s="40">
        <v>16119.285714285714</v>
      </c>
      <c r="CR43" s="33">
        <v>35</v>
      </c>
      <c r="CS43" s="40">
        <v>4701.458333333333</v>
      </c>
      <c r="CT43" s="33">
        <v>58</v>
      </c>
      <c r="CU43" s="34">
        <v>0</v>
      </c>
      <c r="CV43" s="33">
        <v>1</v>
      </c>
      <c r="CW43" s="37">
        <v>725</v>
      </c>
      <c r="CX43" s="33">
        <v>59</v>
      </c>
      <c r="CY43" s="34" t="s">
        <v>199</v>
      </c>
      <c r="CZ43" s="33" t="s">
        <v>199</v>
      </c>
      <c r="DA43" s="34">
        <v>31.82215628090999</v>
      </c>
      <c r="DB43" s="33">
        <v>28</v>
      </c>
      <c r="DC43" s="34">
        <v>262.34609576263659</v>
      </c>
      <c r="DD43" s="33">
        <v>33</v>
      </c>
      <c r="DE43" s="34">
        <v>4.3804077462911968</v>
      </c>
      <c r="DF43" s="33">
        <v>26</v>
      </c>
      <c r="DG43" s="42">
        <v>2.3738872403560829</v>
      </c>
      <c r="DH43" s="33">
        <v>12</v>
      </c>
      <c r="DI43" s="34">
        <v>4.154302670623145</v>
      </c>
      <c r="DJ43" s="33">
        <v>1</v>
      </c>
      <c r="DK43" s="34">
        <v>23.210831721470019</v>
      </c>
      <c r="DL43" s="33">
        <v>1</v>
      </c>
      <c r="DM43" s="34">
        <v>1</v>
      </c>
      <c r="DN43" s="33">
        <v>3</v>
      </c>
      <c r="DO43" s="34">
        <v>1</v>
      </c>
      <c r="DP43" s="33">
        <v>6</v>
      </c>
      <c r="DQ43" s="34">
        <v>97.222222222222214</v>
      </c>
      <c r="DR43" s="33">
        <v>27</v>
      </c>
      <c r="DS43" s="46">
        <v>100</v>
      </c>
      <c r="DT43" s="33">
        <v>1</v>
      </c>
      <c r="DU43" s="42">
        <v>2.7079303675048356</v>
      </c>
      <c r="DV43" s="33">
        <v>20</v>
      </c>
      <c r="DW43" s="32">
        <v>2.8141361256544504</v>
      </c>
      <c r="DX43" s="33">
        <v>35</v>
      </c>
      <c r="DY43" s="37">
        <v>1080</v>
      </c>
      <c r="DZ43" s="33">
        <v>48</v>
      </c>
      <c r="EA43" s="37" t="s">
        <v>199</v>
      </c>
      <c r="EB43" s="33" t="s">
        <v>199</v>
      </c>
      <c r="EC43" s="37" t="s">
        <v>199</v>
      </c>
      <c r="ED43" s="33" t="s">
        <v>199</v>
      </c>
      <c r="EE43" s="37">
        <v>125</v>
      </c>
      <c r="EF43" s="33">
        <v>12</v>
      </c>
      <c r="EG43" s="37">
        <v>119</v>
      </c>
      <c r="EH43" s="33">
        <v>9</v>
      </c>
      <c r="EI43" s="37">
        <v>46.8</v>
      </c>
      <c r="EJ43" s="33">
        <v>58</v>
      </c>
      <c r="EK43" s="37">
        <v>35.299999999999997</v>
      </c>
      <c r="EL43" s="33">
        <v>7</v>
      </c>
      <c r="EM43" s="34">
        <v>69.444444444444443</v>
      </c>
      <c r="EN43" s="33">
        <v>12</v>
      </c>
      <c r="EO43" s="34" t="s">
        <v>199</v>
      </c>
      <c r="EP43" s="33" t="s">
        <v>199</v>
      </c>
      <c r="EQ43" s="34">
        <v>47.89020165230523</v>
      </c>
      <c r="ER43" s="33">
        <v>6</v>
      </c>
      <c r="ES43" s="34">
        <v>10.713333925557432</v>
      </c>
      <c r="ET43" s="33">
        <v>16</v>
      </c>
      <c r="EU43" s="34">
        <v>1456.2805365550323</v>
      </c>
      <c r="EV43" s="33">
        <v>7</v>
      </c>
      <c r="EW43" s="37">
        <v>38</v>
      </c>
      <c r="EX43" s="33">
        <v>56</v>
      </c>
      <c r="EY43" s="34" t="s">
        <v>199</v>
      </c>
      <c r="EZ43" s="33" t="s">
        <v>199</v>
      </c>
      <c r="FA43" s="42">
        <v>31.376032690770188</v>
      </c>
      <c r="FB43" s="33">
        <v>61</v>
      </c>
      <c r="FC43" s="42">
        <v>214.48654170738206</v>
      </c>
      <c r="FD43" s="33">
        <v>53</v>
      </c>
      <c r="FE43" s="34">
        <v>1.9342359767891684</v>
      </c>
      <c r="FF43" s="33">
        <v>21</v>
      </c>
      <c r="FG43" s="34">
        <v>10.638297872340425</v>
      </c>
      <c r="FH43" s="33">
        <v>13</v>
      </c>
      <c r="FI43" s="34">
        <v>0.8883361463977969</v>
      </c>
      <c r="FJ43" s="33">
        <v>53</v>
      </c>
      <c r="FK43" s="44">
        <v>3.8886914808563558E-2</v>
      </c>
      <c r="FL43" s="33">
        <v>51</v>
      </c>
      <c r="FM43" s="34" t="s">
        <v>199</v>
      </c>
      <c r="FN43" s="33" t="s">
        <v>199</v>
      </c>
      <c r="FO43" s="44" t="s">
        <v>199</v>
      </c>
      <c r="FP43" s="33" t="s">
        <v>199</v>
      </c>
      <c r="FQ43" s="34" t="s">
        <v>199</v>
      </c>
      <c r="FR43" s="33" t="s">
        <v>199</v>
      </c>
      <c r="FS43" s="44" t="s">
        <v>199</v>
      </c>
      <c r="FT43" s="33" t="s">
        <v>199</v>
      </c>
      <c r="FU43" s="34" t="s">
        <v>199</v>
      </c>
      <c r="FV43" s="33" t="s">
        <v>199</v>
      </c>
      <c r="FW43" s="34" t="s">
        <v>199</v>
      </c>
      <c r="FX43" s="33" t="s">
        <v>199</v>
      </c>
      <c r="FY43" s="37" t="s">
        <v>199</v>
      </c>
      <c r="FZ43" s="33" t="s">
        <v>199</v>
      </c>
      <c r="GA43" s="38">
        <v>7.6271186440677967</v>
      </c>
      <c r="GB43" s="33">
        <v>26</v>
      </c>
      <c r="GC43" s="38">
        <v>13.586209952585634</v>
      </c>
      <c r="GD43" s="33">
        <v>38</v>
      </c>
      <c r="GE43" s="47">
        <v>51.967664564271125</v>
      </c>
      <c r="GF43" s="33">
        <v>52</v>
      </c>
      <c r="GG43" s="34">
        <v>266.64741938349471</v>
      </c>
      <c r="GH43" s="33">
        <v>16</v>
      </c>
      <c r="GI43" s="48">
        <v>207.80847472683664</v>
      </c>
      <c r="GJ43" s="33">
        <v>9</v>
      </c>
      <c r="GK43" s="48">
        <v>20.8</v>
      </c>
      <c r="GL43" s="33">
        <v>17</v>
      </c>
      <c r="GM43" s="48">
        <v>635.23335860426573</v>
      </c>
      <c r="GN43" s="33">
        <v>4</v>
      </c>
      <c r="GO43" s="48">
        <v>100</v>
      </c>
      <c r="GP43" s="33">
        <v>1</v>
      </c>
      <c r="GQ43" s="48">
        <v>100</v>
      </c>
      <c r="GR43" s="33">
        <v>1</v>
      </c>
      <c r="GS43" s="48">
        <v>100</v>
      </c>
      <c r="GT43" s="33">
        <v>1</v>
      </c>
      <c r="GU43" s="48">
        <v>97.7</v>
      </c>
      <c r="GV43" s="33">
        <v>4</v>
      </c>
      <c r="GW43" s="48">
        <v>99.7</v>
      </c>
      <c r="GX43" s="33">
        <v>5</v>
      </c>
      <c r="GY43" s="48">
        <v>36.4</v>
      </c>
      <c r="GZ43" s="33">
        <v>44</v>
      </c>
      <c r="HA43" s="48">
        <v>7.4462711038241673</v>
      </c>
      <c r="HB43" s="33">
        <v>12</v>
      </c>
      <c r="HC43" s="48" t="s">
        <v>199</v>
      </c>
      <c r="HD43" s="33" t="s">
        <v>199</v>
      </c>
      <c r="HE43" s="48">
        <v>0</v>
      </c>
      <c r="HF43" s="33">
        <v>27</v>
      </c>
      <c r="HG43" s="48">
        <v>63.691816351427754</v>
      </c>
      <c r="HH43" s="33">
        <v>28</v>
      </c>
      <c r="HI43" s="48">
        <v>29.945811495069734</v>
      </c>
      <c r="HJ43" s="33">
        <v>56</v>
      </c>
      <c r="HK43" s="48">
        <v>0.66</v>
      </c>
      <c r="HL43" s="33">
        <v>61</v>
      </c>
      <c r="HM43" s="48">
        <v>24.25</v>
      </c>
      <c r="HN43" s="33">
        <v>44</v>
      </c>
      <c r="HO43" s="48">
        <v>59.577500000000001</v>
      </c>
      <c r="HP43" s="33">
        <v>49</v>
      </c>
      <c r="HQ43" s="48">
        <v>5.213761678469111</v>
      </c>
      <c r="HR43" s="33">
        <v>61</v>
      </c>
      <c r="HS43" s="48">
        <v>0.74132539753042548</v>
      </c>
      <c r="HT43" s="33">
        <v>58</v>
      </c>
      <c r="HU43" s="48">
        <v>0.85949631340499244</v>
      </c>
      <c r="HV43" s="33">
        <v>53</v>
      </c>
      <c r="HW43" s="48">
        <v>0.87945278493381895</v>
      </c>
      <c r="HX43" s="33">
        <v>59</v>
      </c>
      <c r="HY43" s="48">
        <v>4.5038642622368306</v>
      </c>
      <c r="HZ43" s="33">
        <v>50</v>
      </c>
      <c r="IA43" s="48" t="s">
        <v>199</v>
      </c>
      <c r="IB43" s="33" t="s">
        <v>199</v>
      </c>
      <c r="IC43" s="48">
        <v>771.10704545454541</v>
      </c>
      <c r="ID43" s="33">
        <v>43</v>
      </c>
      <c r="IE43" s="48" t="s">
        <v>199</v>
      </c>
      <c r="IF43" s="33" t="s">
        <v>199</v>
      </c>
      <c r="IG43" s="48" t="s">
        <v>199</v>
      </c>
      <c r="IH43" s="33" t="s">
        <v>199</v>
      </c>
      <c r="II43" s="48">
        <v>0</v>
      </c>
      <c r="IJ43" s="33">
        <v>50</v>
      </c>
      <c r="IK43" s="48">
        <v>1.2</v>
      </c>
      <c r="IL43" s="33">
        <v>56</v>
      </c>
      <c r="IM43" s="48">
        <v>33.06878306878307</v>
      </c>
      <c r="IN43" s="33">
        <v>54</v>
      </c>
      <c r="IO43" s="48">
        <v>1</v>
      </c>
      <c r="IP43" s="33">
        <v>58</v>
      </c>
      <c r="IQ43" s="48" t="s">
        <v>199</v>
      </c>
      <c r="IR43" s="33" t="s">
        <v>199</v>
      </c>
      <c r="IS43" s="48">
        <v>1.2436706049569155</v>
      </c>
      <c r="IT43" s="33">
        <v>59</v>
      </c>
      <c r="IU43" s="48">
        <v>100</v>
      </c>
      <c r="IV43" s="33">
        <v>1</v>
      </c>
      <c r="IW43" s="48">
        <v>91.422594142259427</v>
      </c>
      <c r="IX43" s="33">
        <v>54</v>
      </c>
      <c r="IY43" s="48">
        <v>9987.6152832674579</v>
      </c>
      <c r="IZ43" s="33">
        <v>7</v>
      </c>
      <c r="JA43" s="48">
        <v>92.186234817813755</v>
      </c>
      <c r="JB43" s="33">
        <v>5</v>
      </c>
      <c r="JC43" s="48">
        <v>5.89</v>
      </c>
      <c r="JD43" s="33">
        <v>51</v>
      </c>
      <c r="JE43" s="48" t="s">
        <v>199</v>
      </c>
      <c r="JF43" s="33" t="s">
        <v>199</v>
      </c>
      <c r="JG43" s="48" t="s">
        <v>199</v>
      </c>
      <c r="JH43" s="33" t="s">
        <v>199</v>
      </c>
      <c r="JI43" s="48" t="s">
        <v>199</v>
      </c>
      <c r="JJ43" s="33" t="s">
        <v>199</v>
      </c>
      <c r="JK43" s="48">
        <v>431.21613218441854</v>
      </c>
      <c r="JL43" s="33">
        <v>46</v>
      </c>
      <c r="JM43" s="48">
        <v>0.6500908406079674</v>
      </c>
      <c r="JN43" s="33">
        <v>7</v>
      </c>
      <c r="JO43" s="48" t="s">
        <v>199</v>
      </c>
      <c r="JP43" s="33" t="s">
        <v>199</v>
      </c>
      <c r="JQ43" s="48" t="s">
        <v>199</v>
      </c>
      <c r="JR43" s="33" t="s">
        <v>199</v>
      </c>
      <c r="JS43" s="48">
        <v>11570</v>
      </c>
      <c r="JT43" s="33">
        <v>24</v>
      </c>
      <c r="JU43" s="48">
        <v>8.0733927125506071</v>
      </c>
      <c r="JV43" s="33">
        <v>11</v>
      </c>
      <c r="JW43" s="48">
        <v>81.300622213201578</v>
      </c>
      <c r="JX43" s="33">
        <v>12</v>
      </c>
      <c r="JY43" s="48">
        <v>100.01427094499027</v>
      </c>
      <c r="JZ43" s="33">
        <v>5</v>
      </c>
      <c r="KA43" s="48">
        <v>25.891934061891504</v>
      </c>
      <c r="KB43" s="33">
        <v>13</v>
      </c>
      <c r="KC43" s="48">
        <v>77.72778402699663</v>
      </c>
      <c r="KD43" s="33">
        <v>23</v>
      </c>
      <c r="KE43" s="48">
        <v>38</v>
      </c>
      <c r="KF43" s="33">
        <v>41</v>
      </c>
      <c r="KG43" s="48">
        <v>134619101</v>
      </c>
      <c r="KH43" s="33">
        <v>59</v>
      </c>
      <c r="KI43" s="48">
        <v>644282337.08000004</v>
      </c>
      <c r="KJ43" s="33">
        <v>49</v>
      </c>
      <c r="KK43" s="49">
        <v>36.697166207692995</v>
      </c>
      <c r="KL43" s="33">
        <v>30</v>
      </c>
      <c r="KM43" s="50">
        <v>138400</v>
      </c>
      <c r="KN43" s="33">
        <v>13</v>
      </c>
      <c r="KO43" s="48">
        <v>79</v>
      </c>
      <c r="KP43" s="33">
        <v>12</v>
      </c>
      <c r="KQ43" s="51">
        <v>-0.61295194101447992</v>
      </c>
      <c r="KR43" s="33">
        <v>41</v>
      </c>
      <c r="KS43" s="48">
        <v>0.8605990432371492</v>
      </c>
      <c r="KT43" s="33">
        <v>57</v>
      </c>
      <c r="KU43" s="48">
        <v>0.624</v>
      </c>
      <c r="KV43" s="33">
        <v>53</v>
      </c>
      <c r="KW43" s="48">
        <v>88.8</v>
      </c>
      <c r="KX43" s="33">
        <v>7</v>
      </c>
      <c r="KY43" s="51">
        <v>-1.4</v>
      </c>
      <c r="KZ43" s="33">
        <v>2</v>
      </c>
      <c r="LA43" s="48">
        <v>2.4</v>
      </c>
      <c r="LB43" s="33">
        <v>52</v>
      </c>
      <c r="LC43" s="48">
        <v>274.31766900595187</v>
      </c>
      <c r="LD43" s="33">
        <v>14</v>
      </c>
      <c r="LE43" s="48">
        <v>34.1</v>
      </c>
      <c r="LF43" s="33">
        <v>60</v>
      </c>
      <c r="LG43" s="48">
        <v>53.2</v>
      </c>
      <c r="LH43" s="33">
        <v>29</v>
      </c>
      <c r="LI43" s="48" t="s">
        <v>199</v>
      </c>
      <c r="LJ43" s="33" t="s">
        <v>199</v>
      </c>
      <c r="LK43" s="48" t="s">
        <v>199</v>
      </c>
      <c r="LL43" s="33" t="s">
        <v>199</v>
      </c>
      <c r="LM43" s="48" t="s">
        <v>199</v>
      </c>
      <c r="LN43" s="33" t="s">
        <v>199</v>
      </c>
      <c r="LO43" s="48">
        <v>5.3655503242426938</v>
      </c>
      <c r="LP43" s="33">
        <v>61</v>
      </c>
      <c r="LQ43" s="48">
        <v>28.6</v>
      </c>
      <c r="LR43" s="33">
        <v>39</v>
      </c>
      <c r="LS43" s="48">
        <v>21.709470304975923</v>
      </c>
      <c r="LT43" s="33">
        <v>2</v>
      </c>
      <c r="LU43" s="48">
        <v>73.032682125251043</v>
      </c>
      <c r="LV43" s="33">
        <v>40</v>
      </c>
      <c r="LW43" s="48">
        <v>83.312473925740505</v>
      </c>
      <c r="LX43" s="33">
        <v>58</v>
      </c>
      <c r="LY43" s="48">
        <v>75.282010686720753</v>
      </c>
      <c r="LZ43" s="33">
        <v>49</v>
      </c>
      <c r="MA43" s="48">
        <v>73.888016745159604</v>
      </c>
      <c r="MB43" s="33">
        <v>50</v>
      </c>
      <c r="MC43" s="48">
        <v>77.135402361988469</v>
      </c>
      <c r="MD43" s="33">
        <v>50</v>
      </c>
      <c r="ME43" s="48">
        <v>79.419061401695274</v>
      </c>
      <c r="MF43" s="33">
        <v>47</v>
      </c>
      <c r="MG43" s="48">
        <v>77.587199263266953</v>
      </c>
      <c r="MH43" s="33">
        <v>50</v>
      </c>
      <c r="MI43" s="48">
        <v>71.349978840457055</v>
      </c>
      <c r="MJ43" s="33">
        <v>54</v>
      </c>
      <c r="MK43" s="48">
        <v>57.647456481325001</v>
      </c>
      <c r="ML43" s="33">
        <v>55</v>
      </c>
      <c r="MM43" s="48">
        <v>37.159428108983008</v>
      </c>
      <c r="MN43" s="33">
        <v>44</v>
      </c>
      <c r="MO43" s="48">
        <v>12.168892554642643</v>
      </c>
      <c r="MP43" s="33">
        <v>42</v>
      </c>
      <c r="MQ43" s="48">
        <v>1.28</v>
      </c>
      <c r="MR43" s="33">
        <v>41</v>
      </c>
      <c r="MS43" s="48">
        <v>16.17660122590388</v>
      </c>
      <c r="MT43" s="33">
        <v>33</v>
      </c>
      <c r="MU43" s="48">
        <v>0.77369439071566726</v>
      </c>
      <c r="MV43" s="52">
        <v>16</v>
      </c>
    </row>
    <row r="44" spans="1:360" s="28" customFormat="1" ht="11.15" customHeight="1" x14ac:dyDescent="0.2">
      <c r="A44" s="162"/>
      <c r="B44" s="53" t="s">
        <v>239</v>
      </c>
      <c r="C44" s="30">
        <v>89.389638338315706</v>
      </c>
      <c r="D44" s="31">
        <v>40</v>
      </c>
      <c r="E44" s="32">
        <v>887.19739409316628</v>
      </c>
      <c r="F44" s="33">
        <v>56</v>
      </c>
      <c r="G44" s="34">
        <v>132.09569506200751</v>
      </c>
      <c r="H44" s="33">
        <v>62</v>
      </c>
      <c r="I44" s="35">
        <v>441565</v>
      </c>
      <c r="J44" s="33">
        <v>40</v>
      </c>
      <c r="K44" s="34">
        <v>252.53664036076663</v>
      </c>
      <c r="L44" s="33">
        <v>40</v>
      </c>
      <c r="M44" s="36">
        <v>57.175068449025609</v>
      </c>
      <c r="N44" s="33">
        <v>17</v>
      </c>
      <c r="O44" s="36">
        <v>178.77274923498149</v>
      </c>
      <c r="P44" s="33">
        <v>61</v>
      </c>
      <c r="Q44" s="37">
        <v>28</v>
      </c>
      <c r="R44" s="33">
        <v>59</v>
      </c>
      <c r="S44" s="30">
        <v>2.5</v>
      </c>
      <c r="T44" s="33">
        <v>14</v>
      </c>
      <c r="U44" s="34">
        <v>191.46355065921423</v>
      </c>
      <c r="V44" s="33">
        <v>3</v>
      </c>
      <c r="W44" s="30">
        <v>10.824768058670749</v>
      </c>
      <c r="X44" s="33">
        <v>43</v>
      </c>
      <c r="Y44" s="37">
        <v>74.366234042481551</v>
      </c>
      <c r="Z44" s="33">
        <v>62</v>
      </c>
      <c r="AA44" s="37">
        <v>19.2949314112997</v>
      </c>
      <c r="AB44" s="33">
        <v>23</v>
      </c>
      <c r="AC44" s="38">
        <v>35.641270273953928</v>
      </c>
      <c r="AD44" s="33">
        <v>58</v>
      </c>
      <c r="AE44" s="38">
        <v>2.5641025641025639</v>
      </c>
      <c r="AF44" s="33">
        <v>10</v>
      </c>
      <c r="AG44" s="38">
        <v>1.9199346405228759</v>
      </c>
      <c r="AH44" s="33">
        <v>46</v>
      </c>
      <c r="AI44" s="35">
        <v>18389</v>
      </c>
      <c r="AJ44" s="33">
        <v>47</v>
      </c>
      <c r="AK44" s="37">
        <v>79.816513761467888</v>
      </c>
      <c r="AL44" s="33">
        <v>11</v>
      </c>
      <c r="AM44" s="39">
        <v>701</v>
      </c>
      <c r="AN44" s="33">
        <v>4</v>
      </c>
      <c r="AO44" s="40">
        <v>5</v>
      </c>
      <c r="AP44" s="33">
        <v>44</v>
      </c>
      <c r="AQ44" s="34">
        <v>20.007315288953915</v>
      </c>
      <c r="AR44" s="33">
        <v>12</v>
      </c>
      <c r="AS44" s="41">
        <v>68.720740337506797</v>
      </c>
      <c r="AT44" s="33">
        <v>53</v>
      </c>
      <c r="AU44" s="34">
        <v>94.495412844036693</v>
      </c>
      <c r="AV44" s="33">
        <v>22</v>
      </c>
      <c r="AW44" s="34">
        <v>98.165137614678898</v>
      </c>
      <c r="AX44" s="33">
        <v>20</v>
      </c>
      <c r="AY44" s="34">
        <v>2.9914978482208459</v>
      </c>
      <c r="AZ44" s="33">
        <v>52</v>
      </c>
      <c r="BA44" s="42">
        <v>7.4959429174931094</v>
      </c>
      <c r="BB44" s="33">
        <v>61</v>
      </c>
      <c r="BC44" s="42">
        <v>2.8850364493444269</v>
      </c>
      <c r="BD44" s="33">
        <v>60</v>
      </c>
      <c r="BE44" s="42">
        <v>0.23183328610803433</v>
      </c>
      <c r="BF44" s="33">
        <v>60</v>
      </c>
      <c r="BG44" s="42">
        <v>95.669687814702925</v>
      </c>
      <c r="BH44" s="33">
        <v>38</v>
      </c>
      <c r="BI44" s="37">
        <v>97.9</v>
      </c>
      <c r="BJ44" s="33">
        <v>24</v>
      </c>
      <c r="BK44" s="37">
        <v>96.8</v>
      </c>
      <c r="BL44" s="33">
        <v>26</v>
      </c>
      <c r="BM44" s="43">
        <v>1147</v>
      </c>
      <c r="BN44" s="33">
        <v>51</v>
      </c>
      <c r="BO44" s="37">
        <v>72.400000000000006</v>
      </c>
      <c r="BP44" s="33">
        <v>15</v>
      </c>
      <c r="BQ44" s="44">
        <v>4.4699661632501379E-2</v>
      </c>
      <c r="BR44" s="33">
        <v>20</v>
      </c>
      <c r="BS44" s="44">
        <v>0.16389875931917172</v>
      </c>
      <c r="BT44" s="33">
        <v>24</v>
      </c>
      <c r="BU44" s="34">
        <v>0.29726764974334502</v>
      </c>
      <c r="BV44" s="33">
        <v>39</v>
      </c>
      <c r="BW44" s="45">
        <v>115470.0065314383</v>
      </c>
      <c r="BX44" s="33">
        <v>52</v>
      </c>
      <c r="BY44" s="35">
        <v>123549.70262319196</v>
      </c>
      <c r="BZ44" s="33">
        <v>3</v>
      </c>
      <c r="CA44" s="35">
        <v>288320.8253148208</v>
      </c>
      <c r="CB44" s="33">
        <v>37</v>
      </c>
      <c r="CC44" s="34">
        <v>13.877050528613939</v>
      </c>
      <c r="CD44" s="33">
        <v>37</v>
      </c>
      <c r="CE44" s="34">
        <v>0.8374082215542894</v>
      </c>
      <c r="CF44" s="33">
        <v>59</v>
      </c>
      <c r="CG44" s="30">
        <v>33.306933633629917</v>
      </c>
      <c r="CH44" s="33">
        <v>57</v>
      </c>
      <c r="CI44" s="34">
        <v>9.7177213387930088</v>
      </c>
      <c r="CJ44" s="33">
        <v>61</v>
      </c>
      <c r="CK44" s="34">
        <v>374.93405682417665</v>
      </c>
      <c r="CL44" s="33">
        <v>56</v>
      </c>
      <c r="CM44" s="34">
        <v>2.3027775684343625</v>
      </c>
      <c r="CN44" s="33">
        <v>41</v>
      </c>
      <c r="CO44" s="34">
        <v>3.0773482050895571</v>
      </c>
      <c r="CP44" s="33">
        <v>47</v>
      </c>
      <c r="CQ44" s="40">
        <v>16600.066666666666</v>
      </c>
      <c r="CR44" s="33">
        <v>37</v>
      </c>
      <c r="CS44" s="40">
        <v>3661.7794117647059</v>
      </c>
      <c r="CT44" s="33">
        <v>48</v>
      </c>
      <c r="CU44" s="34">
        <v>1.2048144384962309</v>
      </c>
      <c r="CV44" s="33">
        <v>25</v>
      </c>
      <c r="CW44" s="37">
        <v>623.5</v>
      </c>
      <c r="CX44" s="33">
        <v>55</v>
      </c>
      <c r="CY44" s="34">
        <v>0.6043472253623734</v>
      </c>
      <c r="CZ44" s="33">
        <v>52</v>
      </c>
      <c r="DA44" s="34">
        <v>31.273066022882336</v>
      </c>
      <c r="DB44" s="33">
        <v>30</v>
      </c>
      <c r="DC44" s="34">
        <v>176.23721958449519</v>
      </c>
      <c r="DD44" s="33">
        <v>54</v>
      </c>
      <c r="DE44" s="34">
        <v>3.5891635474497785</v>
      </c>
      <c r="DF44" s="33">
        <v>45</v>
      </c>
      <c r="DG44" s="42">
        <v>0</v>
      </c>
      <c r="DH44" s="33">
        <v>55</v>
      </c>
      <c r="DI44" s="34">
        <v>24.03694762254645</v>
      </c>
      <c r="DJ44" s="33">
        <v>39</v>
      </c>
      <c r="DK44" s="34">
        <v>81.17261085829189</v>
      </c>
      <c r="DL44" s="33">
        <v>42</v>
      </c>
      <c r="DM44" s="34">
        <v>6.1224489795918366E-2</v>
      </c>
      <c r="DN44" s="33">
        <v>50</v>
      </c>
      <c r="DO44" s="34">
        <v>4.3478260869565216E-2</v>
      </c>
      <c r="DP44" s="33">
        <v>50</v>
      </c>
      <c r="DQ44" s="34">
        <v>34.722222222222221</v>
      </c>
      <c r="DR44" s="33">
        <v>41</v>
      </c>
      <c r="DS44" s="46">
        <v>100</v>
      </c>
      <c r="DT44" s="33">
        <v>1</v>
      </c>
      <c r="DU44" s="42">
        <v>1.9049634881998094</v>
      </c>
      <c r="DV44" s="33">
        <v>35</v>
      </c>
      <c r="DW44" s="32">
        <v>20.559239378311055</v>
      </c>
      <c r="DX44" s="33">
        <v>59</v>
      </c>
      <c r="DY44" s="37">
        <v>9030</v>
      </c>
      <c r="DZ44" s="33">
        <v>17</v>
      </c>
      <c r="EA44" s="37">
        <v>2.2999999999999998</v>
      </c>
      <c r="EB44" s="33">
        <v>31</v>
      </c>
      <c r="EC44" s="37">
        <v>0.38</v>
      </c>
      <c r="ED44" s="33">
        <v>28</v>
      </c>
      <c r="EE44" s="37">
        <v>94</v>
      </c>
      <c r="EF44" s="33">
        <v>55</v>
      </c>
      <c r="EG44" s="37">
        <v>84.1</v>
      </c>
      <c r="EH44" s="33">
        <v>57</v>
      </c>
      <c r="EI44" s="37">
        <v>60.2</v>
      </c>
      <c r="EJ44" s="33">
        <v>42</v>
      </c>
      <c r="EK44" s="37">
        <v>34.6</v>
      </c>
      <c r="EL44" s="33">
        <v>8</v>
      </c>
      <c r="EM44" s="34">
        <v>25.333333333333336</v>
      </c>
      <c r="EN44" s="33">
        <v>47</v>
      </c>
      <c r="EO44" s="34">
        <v>0.97763374950804294</v>
      </c>
      <c r="EP44" s="33">
        <v>29</v>
      </c>
      <c r="EQ44" s="34">
        <v>70.517329447919536</v>
      </c>
      <c r="ER44" s="33">
        <v>4</v>
      </c>
      <c r="ES44" s="34" t="s">
        <v>199</v>
      </c>
      <c r="ET44" s="33" t="s">
        <v>199</v>
      </c>
      <c r="EU44" s="34">
        <v>759.39323904505909</v>
      </c>
      <c r="EV44" s="33">
        <v>37</v>
      </c>
      <c r="EW44" s="37">
        <v>63.75</v>
      </c>
      <c r="EX44" s="33">
        <v>33</v>
      </c>
      <c r="EY44" s="34">
        <v>14.303388851207075</v>
      </c>
      <c r="EZ44" s="33">
        <v>26</v>
      </c>
      <c r="FA44" s="42">
        <v>118.27902965140134</v>
      </c>
      <c r="FB44" s="33">
        <v>54</v>
      </c>
      <c r="FC44" s="42">
        <v>564.80853451235544</v>
      </c>
      <c r="FD44" s="33">
        <v>27</v>
      </c>
      <c r="FE44" s="34">
        <v>0.31749391469996824</v>
      </c>
      <c r="FF44" s="33">
        <v>50</v>
      </c>
      <c r="FG44" s="34">
        <v>0</v>
      </c>
      <c r="FH44" s="33">
        <v>46</v>
      </c>
      <c r="FI44" s="34">
        <v>0.41868683062442952</v>
      </c>
      <c r="FJ44" s="33">
        <v>59</v>
      </c>
      <c r="FK44" s="44">
        <v>3.3790120665544585E-2</v>
      </c>
      <c r="FL44" s="33">
        <v>56</v>
      </c>
      <c r="FM44" s="34">
        <v>1.6747473224977181</v>
      </c>
      <c r="FN44" s="33">
        <v>17</v>
      </c>
      <c r="FO44" s="44">
        <v>0.58557749474548026</v>
      </c>
      <c r="FP44" s="33">
        <v>8</v>
      </c>
      <c r="FQ44" s="34">
        <v>0.20934341531221476</v>
      </c>
      <c r="FR44" s="33">
        <v>43</v>
      </c>
      <c r="FS44" s="44">
        <v>2.8261361067148993E-2</v>
      </c>
      <c r="FT44" s="33">
        <v>49</v>
      </c>
      <c r="FU44" s="34">
        <v>0.20934341531221476</v>
      </c>
      <c r="FV44" s="33">
        <v>58</v>
      </c>
      <c r="FW44" s="34">
        <v>1.7794190301538255</v>
      </c>
      <c r="FX44" s="33">
        <v>55</v>
      </c>
      <c r="FY44" s="37">
        <v>45</v>
      </c>
      <c r="FZ44" s="33">
        <v>39</v>
      </c>
      <c r="GA44" s="38">
        <v>7.7702702702702702</v>
      </c>
      <c r="GB44" s="33">
        <v>25</v>
      </c>
      <c r="GC44" s="38">
        <v>13.052156417042502</v>
      </c>
      <c r="GD44" s="33">
        <v>39</v>
      </c>
      <c r="GE44" s="47">
        <v>39.147218663384159</v>
      </c>
      <c r="GF44" s="33">
        <v>40</v>
      </c>
      <c r="GG44" s="34">
        <v>320.83762487334724</v>
      </c>
      <c r="GH44" s="33">
        <v>50</v>
      </c>
      <c r="GI44" s="48" t="s">
        <v>199</v>
      </c>
      <c r="GJ44" s="33" t="s">
        <v>199</v>
      </c>
      <c r="GK44" s="48">
        <v>8.5</v>
      </c>
      <c r="GL44" s="33">
        <v>61</v>
      </c>
      <c r="GM44" s="48">
        <v>873.86824074561582</v>
      </c>
      <c r="GN44" s="33">
        <v>47</v>
      </c>
      <c r="GO44" s="48">
        <v>100</v>
      </c>
      <c r="GP44" s="33">
        <v>1</v>
      </c>
      <c r="GQ44" s="48">
        <v>100</v>
      </c>
      <c r="GR44" s="33">
        <v>1</v>
      </c>
      <c r="GS44" s="48">
        <v>99.9</v>
      </c>
      <c r="GT44" s="33">
        <v>14</v>
      </c>
      <c r="GU44" s="48">
        <v>94.39</v>
      </c>
      <c r="GV44" s="33">
        <v>13</v>
      </c>
      <c r="GW44" s="48">
        <v>99.111000000000004</v>
      </c>
      <c r="GX44" s="33">
        <v>9</v>
      </c>
      <c r="GY44" s="48">
        <v>92</v>
      </c>
      <c r="GZ44" s="33">
        <v>4</v>
      </c>
      <c r="HA44" s="48">
        <v>3.9272934646848805</v>
      </c>
      <c r="HB44" s="33">
        <v>42</v>
      </c>
      <c r="HC44" s="48">
        <v>6.6326530612244898</v>
      </c>
      <c r="HD44" s="33">
        <v>47</v>
      </c>
      <c r="HE44" s="48">
        <v>0.2409628876992462</v>
      </c>
      <c r="HF44" s="33">
        <v>26</v>
      </c>
      <c r="HG44" s="48">
        <v>57.24176224601343</v>
      </c>
      <c r="HH44" s="33">
        <v>46</v>
      </c>
      <c r="HI44" s="48">
        <v>51.096540809405376</v>
      </c>
      <c r="HJ44" s="33">
        <v>8</v>
      </c>
      <c r="HK44" s="48">
        <v>0.81</v>
      </c>
      <c r="HL44" s="33">
        <v>55</v>
      </c>
      <c r="HM44" s="48">
        <v>23.4</v>
      </c>
      <c r="HN44" s="33">
        <v>48</v>
      </c>
      <c r="HO44" s="48">
        <v>62.460299999999997</v>
      </c>
      <c r="HP44" s="33">
        <v>24</v>
      </c>
      <c r="HQ44" s="48">
        <v>4.8429829048735238</v>
      </c>
      <c r="HR44" s="33">
        <v>57</v>
      </c>
      <c r="HS44" s="48">
        <v>3.0488816874754021</v>
      </c>
      <c r="HT44" s="33">
        <v>11</v>
      </c>
      <c r="HU44" s="48">
        <v>0.86881913566290681</v>
      </c>
      <c r="HV44" s="33">
        <v>51</v>
      </c>
      <c r="HW44" s="48">
        <v>3.4981284698671087</v>
      </c>
      <c r="HX44" s="33">
        <v>7</v>
      </c>
      <c r="HY44" s="48">
        <v>5.3047621440115229</v>
      </c>
      <c r="HZ44" s="33">
        <v>42</v>
      </c>
      <c r="IA44" s="48">
        <v>910.01076233183858</v>
      </c>
      <c r="IB44" s="33">
        <v>41</v>
      </c>
      <c r="IC44" s="48">
        <v>547.39598168870805</v>
      </c>
      <c r="ID44" s="33">
        <v>59</v>
      </c>
      <c r="IE44" s="48" t="s">
        <v>199</v>
      </c>
      <c r="IF44" s="33" t="s">
        <v>199</v>
      </c>
      <c r="IG44" s="48" t="s">
        <v>199</v>
      </c>
      <c r="IH44" s="33" t="s">
        <v>199</v>
      </c>
      <c r="II44" s="48" t="s">
        <v>199</v>
      </c>
      <c r="IJ44" s="33" t="s">
        <v>199</v>
      </c>
      <c r="IK44" s="48">
        <v>1.837730496</v>
      </c>
      <c r="IL44" s="33">
        <v>54</v>
      </c>
      <c r="IM44" s="48">
        <v>24.436090225563909</v>
      </c>
      <c r="IN44" s="33">
        <v>61</v>
      </c>
      <c r="IO44" s="48">
        <v>5</v>
      </c>
      <c r="IP44" s="33">
        <v>56</v>
      </c>
      <c r="IQ44" s="48">
        <v>4.193288868791921</v>
      </c>
      <c r="IR44" s="33">
        <v>57</v>
      </c>
      <c r="IS44" s="48">
        <v>2.0745932457440484</v>
      </c>
      <c r="IT44" s="33">
        <v>56</v>
      </c>
      <c r="IU44" s="48">
        <v>100</v>
      </c>
      <c r="IV44" s="33">
        <v>1</v>
      </c>
      <c r="IW44" s="48">
        <v>100</v>
      </c>
      <c r="IX44" s="33">
        <v>1</v>
      </c>
      <c r="IY44" s="48">
        <v>9970.8619991906107</v>
      </c>
      <c r="IZ44" s="33">
        <v>8</v>
      </c>
      <c r="JA44" s="48">
        <v>79.993525412754934</v>
      </c>
      <c r="JB44" s="33">
        <v>7</v>
      </c>
      <c r="JC44" s="48">
        <v>2.96</v>
      </c>
      <c r="JD44" s="33">
        <v>61</v>
      </c>
      <c r="JE44" s="48" t="s">
        <v>199</v>
      </c>
      <c r="JF44" s="33" t="s">
        <v>199</v>
      </c>
      <c r="JG44" s="48" t="s">
        <v>199</v>
      </c>
      <c r="JH44" s="33" t="s">
        <v>199</v>
      </c>
      <c r="JI44" s="48" t="s">
        <v>199</v>
      </c>
      <c r="JJ44" s="33" t="s">
        <v>199</v>
      </c>
      <c r="JK44" s="48" t="s">
        <v>199</v>
      </c>
      <c r="JL44" s="33" t="s">
        <v>199</v>
      </c>
      <c r="JM44" s="48">
        <v>0.6266802141356862</v>
      </c>
      <c r="JN44" s="33">
        <v>4</v>
      </c>
      <c r="JO44" s="48">
        <v>4710.1694901644732</v>
      </c>
      <c r="JP44" s="33">
        <v>9</v>
      </c>
      <c r="JQ44" s="48" t="s">
        <v>199</v>
      </c>
      <c r="JR44" s="33" t="s">
        <v>199</v>
      </c>
      <c r="JS44" s="48" t="s">
        <v>199</v>
      </c>
      <c r="JT44" s="33" t="s">
        <v>199</v>
      </c>
      <c r="JU44" s="48">
        <v>9.293546455163483</v>
      </c>
      <c r="JV44" s="33">
        <v>7</v>
      </c>
      <c r="JW44" s="48">
        <v>76.235700138596016</v>
      </c>
      <c r="JX44" s="33">
        <v>27</v>
      </c>
      <c r="JY44" s="48">
        <v>99.2378362554375</v>
      </c>
      <c r="JZ44" s="33">
        <v>9</v>
      </c>
      <c r="KA44" s="48">
        <v>23.041473600431797</v>
      </c>
      <c r="KB44" s="33">
        <v>18</v>
      </c>
      <c r="KC44" s="48">
        <v>62.852390852390847</v>
      </c>
      <c r="KD44" s="33">
        <v>49</v>
      </c>
      <c r="KE44" s="48">
        <v>41</v>
      </c>
      <c r="KF44" s="33">
        <v>18</v>
      </c>
      <c r="KG44" s="48">
        <v>454455900</v>
      </c>
      <c r="KH44" s="33">
        <v>35</v>
      </c>
      <c r="KI44" s="48">
        <v>1416084356.4000001</v>
      </c>
      <c r="KJ44" s="33">
        <v>20</v>
      </c>
      <c r="KK44" s="49">
        <v>29.87539879920617</v>
      </c>
      <c r="KL44" s="33">
        <v>38</v>
      </c>
      <c r="KM44" s="50">
        <v>149700</v>
      </c>
      <c r="KN44" s="33">
        <v>9</v>
      </c>
      <c r="KO44" s="48">
        <v>60.2</v>
      </c>
      <c r="KP44" s="33">
        <v>42</v>
      </c>
      <c r="KQ44" s="51">
        <v>6.5168605186692456</v>
      </c>
      <c r="KR44" s="33">
        <v>3</v>
      </c>
      <c r="KS44" s="48">
        <v>1.0269810098392518</v>
      </c>
      <c r="KT44" s="33">
        <v>19</v>
      </c>
      <c r="KU44" s="48">
        <v>0.73106000000000004</v>
      </c>
      <c r="KV44" s="33">
        <v>39</v>
      </c>
      <c r="KW44" s="48">
        <v>94.699999999999989</v>
      </c>
      <c r="KX44" s="33">
        <v>40</v>
      </c>
      <c r="KY44" s="51">
        <v>5.9</v>
      </c>
      <c r="KZ44" s="33">
        <v>36</v>
      </c>
      <c r="LA44" s="48">
        <v>3.3</v>
      </c>
      <c r="LB44" s="33">
        <v>44</v>
      </c>
      <c r="LC44" s="48">
        <v>327.51211470344413</v>
      </c>
      <c r="LD44" s="33">
        <v>22</v>
      </c>
      <c r="LE44" s="48">
        <v>42.3</v>
      </c>
      <c r="LF44" s="33">
        <v>41</v>
      </c>
      <c r="LG44" s="48">
        <v>59.8</v>
      </c>
      <c r="LH44" s="33">
        <v>56</v>
      </c>
      <c r="LI44" s="48" t="s">
        <v>199</v>
      </c>
      <c r="LJ44" s="33" t="s">
        <v>199</v>
      </c>
      <c r="LK44" s="48" t="s">
        <v>199</v>
      </c>
      <c r="LL44" s="33" t="s">
        <v>199</v>
      </c>
      <c r="LM44" s="48" t="s">
        <v>199</v>
      </c>
      <c r="LN44" s="33" t="s">
        <v>199</v>
      </c>
      <c r="LO44" s="48">
        <v>6.4666180989943136</v>
      </c>
      <c r="LP44" s="33">
        <v>56</v>
      </c>
      <c r="LQ44" s="48">
        <v>32.799999999999997</v>
      </c>
      <c r="LR44" s="33">
        <v>26</v>
      </c>
      <c r="LS44" s="48">
        <v>21.001078360891444</v>
      </c>
      <c r="LT44" s="33">
        <v>3</v>
      </c>
      <c r="LU44" s="48">
        <v>74.056851421285529</v>
      </c>
      <c r="LV44" s="33">
        <v>33</v>
      </c>
      <c r="LW44" s="48">
        <v>85.502609866980976</v>
      </c>
      <c r="LX44" s="33">
        <v>37</v>
      </c>
      <c r="LY44" s="48">
        <v>77.032860540921504</v>
      </c>
      <c r="LZ44" s="33">
        <v>37</v>
      </c>
      <c r="MA44" s="48">
        <v>76.027286015916843</v>
      </c>
      <c r="MB44" s="33">
        <v>36</v>
      </c>
      <c r="MC44" s="48">
        <v>78.401256058434015</v>
      </c>
      <c r="MD44" s="33">
        <v>42</v>
      </c>
      <c r="ME44" s="48">
        <v>78.964531179451157</v>
      </c>
      <c r="MF44" s="33">
        <v>56</v>
      </c>
      <c r="MG44" s="48">
        <v>77.828352070194683</v>
      </c>
      <c r="MH44" s="33">
        <v>48</v>
      </c>
      <c r="MI44" s="48">
        <v>73.62772354044094</v>
      </c>
      <c r="MJ44" s="33">
        <v>34</v>
      </c>
      <c r="MK44" s="48">
        <v>61.557647437444686</v>
      </c>
      <c r="ML44" s="33">
        <v>22</v>
      </c>
      <c r="MM44" s="48">
        <v>41.08441243681186</v>
      </c>
      <c r="MN44" s="33">
        <v>21</v>
      </c>
      <c r="MO44" s="48">
        <v>15.424730927132375</v>
      </c>
      <c r="MP44" s="33">
        <v>10</v>
      </c>
      <c r="MQ44" s="48">
        <v>1.25</v>
      </c>
      <c r="MR44" s="33">
        <v>44</v>
      </c>
      <c r="MS44" s="48">
        <v>43.537150082481304</v>
      </c>
      <c r="MT44" s="33">
        <v>4</v>
      </c>
      <c r="MU44" s="48">
        <v>0.21166260979997883</v>
      </c>
      <c r="MV44" s="52">
        <v>40</v>
      </c>
    </row>
    <row r="45" spans="1:360" s="28" customFormat="1" ht="11.15" customHeight="1" x14ac:dyDescent="0.2">
      <c r="A45" s="162"/>
      <c r="B45" s="53" t="s">
        <v>240</v>
      </c>
      <c r="C45" s="30">
        <v>87.952089959152843</v>
      </c>
      <c r="D45" s="31">
        <v>42</v>
      </c>
      <c r="E45" s="32">
        <v>1203.474584516998</v>
      </c>
      <c r="F45" s="33">
        <v>44</v>
      </c>
      <c r="G45" s="34">
        <v>268.8166914369769</v>
      </c>
      <c r="H45" s="33">
        <v>42</v>
      </c>
      <c r="I45" s="35">
        <v>428308</v>
      </c>
      <c r="J45" s="33">
        <v>30</v>
      </c>
      <c r="K45" s="34">
        <v>254.99034127495167</v>
      </c>
      <c r="L45" s="33">
        <v>44</v>
      </c>
      <c r="M45" s="36">
        <v>61.010946555054737</v>
      </c>
      <c r="N45" s="33">
        <v>26</v>
      </c>
      <c r="O45" s="36">
        <v>164.19832582099164</v>
      </c>
      <c r="P45" s="33">
        <v>53</v>
      </c>
      <c r="Q45" s="37">
        <v>32.299999999999997</v>
      </c>
      <c r="R45" s="33">
        <v>47</v>
      </c>
      <c r="S45" s="30">
        <v>3.02</v>
      </c>
      <c r="T45" s="33">
        <v>22</v>
      </c>
      <c r="U45" s="34">
        <v>233.11206268724072</v>
      </c>
      <c r="V45" s="33">
        <v>2</v>
      </c>
      <c r="W45" s="30">
        <v>14.125060552698494</v>
      </c>
      <c r="X45" s="33">
        <v>31</v>
      </c>
      <c r="Y45" s="37">
        <v>76.627048623751847</v>
      </c>
      <c r="Z45" s="33">
        <v>57</v>
      </c>
      <c r="AA45" s="37">
        <v>16.901157613535172</v>
      </c>
      <c r="AB45" s="33">
        <v>1</v>
      </c>
      <c r="AC45" s="38">
        <v>17.258102277668151</v>
      </c>
      <c r="AD45" s="33">
        <v>5</v>
      </c>
      <c r="AE45" s="38">
        <v>0</v>
      </c>
      <c r="AF45" s="33">
        <v>40</v>
      </c>
      <c r="AG45" s="38">
        <v>1.9299287410926365</v>
      </c>
      <c r="AH45" s="33">
        <v>45</v>
      </c>
      <c r="AI45" s="35">
        <v>19115.5</v>
      </c>
      <c r="AJ45" s="33">
        <v>42</v>
      </c>
      <c r="AK45" s="37">
        <v>54.310344827586206</v>
      </c>
      <c r="AL45" s="33">
        <v>39</v>
      </c>
      <c r="AM45" s="39">
        <v>125</v>
      </c>
      <c r="AN45" s="33">
        <v>46</v>
      </c>
      <c r="AO45" s="40">
        <v>18</v>
      </c>
      <c r="AP45" s="33">
        <v>53</v>
      </c>
      <c r="AQ45" s="34">
        <v>10.911993034898062</v>
      </c>
      <c r="AR45" s="33">
        <v>61</v>
      </c>
      <c r="AS45" s="41">
        <v>68.05901095543625</v>
      </c>
      <c r="AT45" s="33">
        <v>57</v>
      </c>
      <c r="AU45" s="34">
        <v>84.482758620689651</v>
      </c>
      <c r="AV45" s="33">
        <v>49</v>
      </c>
      <c r="AW45" s="34">
        <v>95.689655172413794</v>
      </c>
      <c r="AX45" s="33">
        <v>27</v>
      </c>
      <c r="AY45" s="34">
        <v>2.9392427582472829</v>
      </c>
      <c r="AZ45" s="33">
        <v>53</v>
      </c>
      <c r="BA45" s="42">
        <v>34.707631318136769</v>
      </c>
      <c r="BB45" s="33">
        <v>46</v>
      </c>
      <c r="BC45" s="42">
        <v>13.637264618434093</v>
      </c>
      <c r="BD45" s="33">
        <v>14</v>
      </c>
      <c r="BE45" s="42">
        <v>2.4380574826560952</v>
      </c>
      <c r="BF45" s="33">
        <v>21</v>
      </c>
      <c r="BG45" s="42">
        <v>100.46216060080879</v>
      </c>
      <c r="BH45" s="33">
        <v>11</v>
      </c>
      <c r="BI45" s="37">
        <v>98.4</v>
      </c>
      <c r="BJ45" s="33">
        <v>14</v>
      </c>
      <c r="BK45" s="37">
        <v>98.2</v>
      </c>
      <c r="BL45" s="33">
        <v>12</v>
      </c>
      <c r="BM45" s="43">
        <v>2413</v>
      </c>
      <c r="BN45" s="33">
        <v>62</v>
      </c>
      <c r="BO45" s="37">
        <v>81.099999999999994</v>
      </c>
      <c r="BP45" s="33">
        <v>5</v>
      </c>
      <c r="BQ45" s="44">
        <v>2.0812957592384815E-2</v>
      </c>
      <c r="BR45" s="33">
        <v>44</v>
      </c>
      <c r="BS45" s="44">
        <v>0.16650366073907852</v>
      </c>
      <c r="BT45" s="33">
        <v>22</v>
      </c>
      <c r="BU45" s="34" t="s">
        <v>199</v>
      </c>
      <c r="BV45" s="33" t="s">
        <v>199</v>
      </c>
      <c r="BW45" s="45">
        <v>91615.32590785659</v>
      </c>
      <c r="BX45" s="33">
        <v>13</v>
      </c>
      <c r="BY45" s="35">
        <v>157072.37053340237</v>
      </c>
      <c r="BZ45" s="33">
        <v>27</v>
      </c>
      <c r="CA45" s="35">
        <v>286822.09562755586</v>
      </c>
      <c r="CB45" s="33">
        <v>30</v>
      </c>
      <c r="CC45" s="34">
        <v>16.068715265973317</v>
      </c>
      <c r="CD45" s="33">
        <v>16</v>
      </c>
      <c r="CE45" s="34">
        <v>4.1698177352547336</v>
      </c>
      <c r="CF45" s="33">
        <v>26</v>
      </c>
      <c r="CG45" s="30">
        <v>15.81</v>
      </c>
      <c r="CH45" s="33">
        <v>31</v>
      </c>
      <c r="CI45" s="34">
        <v>7.0170886522725411</v>
      </c>
      <c r="CJ45" s="33">
        <v>52</v>
      </c>
      <c r="CK45" s="34">
        <v>422.78054522664354</v>
      </c>
      <c r="CL45" s="33">
        <v>58</v>
      </c>
      <c r="CM45" s="34">
        <v>3.4341380027434947</v>
      </c>
      <c r="CN45" s="33">
        <v>58</v>
      </c>
      <c r="CO45" s="34">
        <v>3.4532165472031808</v>
      </c>
      <c r="CP45" s="33">
        <v>55</v>
      </c>
      <c r="CQ45" s="40">
        <v>12405.2</v>
      </c>
      <c r="CR45" s="33">
        <v>19</v>
      </c>
      <c r="CS45" s="40">
        <v>4205.1525423728817</v>
      </c>
      <c r="CT45" s="33">
        <v>56</v>
      </c>
      <c r="CU45" s="34">
        <v>0</v>
      </c>
      <c r="CV45" s="33">
        <v>1</v>
      </c>
      <c r="CW45" s="37">
        <v>781.5</v>
      </c>
      <c r="CX45" s="33">
        <v>60</v>
      </c>
      <c r="CY45" s="34">
        <v>1.5288896859480796</v>
      </c>
      <c r="CZ45" s="33">
        <v>31</v>
      </c>
      <c r="DA45" s="34">
        <v>25.229609003364658</v>
      </c>
      <c r="DB45" s="33">
        <v>47</v>
      </c>
      <c r="DC45" s="34">
        <v>265.712612253386</v>
      </c>
      <c r="DD45" s="33">
        <v>31</v>
      </c>
      <c r="DE45" s="34">
        <v>3.7945603254036544</v>
      </c>
      <c r="DF45" s="33">
        <v>41</v>
      </c>
      <c r="DG45" s="42">
        <v>0</v>
      </c>
      <c r="DH45" s="33">
        <v>55</v>
      </c>
      <c r="DI45" s="34">
        <v>28.580268399272924</v>
      </c>
      <c r="DJ45" s="33">
        <v>55</v>
      </c>
      <c r="DK45" s="34">
        <v>90.57858910891089</v>
      </c>
      <c r="DL45" s="33">
        <v>53</v>
      </c>
      <c r="DM45" s="34">
        <v>4.5454545454545456E-2</v>
      </c>
      <c r="DN45" s="33">
        <v>51</v>
      </c>
      <c r="DO45" s="34">
        <v>9.0909090909090912E-2</v>
      </c>
      <c r="DP45" s="33">
        <v>45</v>
      </c>
      <c r="DQ45" s="34">
        <v>3.0303030303030303</v>
      </c>
      <c r="DR45" s="33">
        <v>51</v>
      </c>
      <c r="DS45" s="46">
        <v>100</v>
      </c>
      <c r="DT45" s="33">
        <v>1</v>
      </c>
      <c r="DU45" s="42">
        <v>1.3923267326732673</v>
      </c>
      <c r="DV45" s="33">
        <v>45</v>
      </c>
      <c r="DW45" s="32">
        <v>11.49929096300116</v>
      </c>
      <c r="DX45" s="33">
        <v>56</v>
      </c>
      <c r="DY45" s="37">
        <v>6330</v>
      </c>
      <c r="DZ45" s="33">
        <v>21</v>
      </c>
      <c r="EA45" s="37" t="s">
        <v>199</v>
      </c>
      <c r="EB45" s="33" t="s">
        <v>199</v>
      </c>
      <c r="EC45" s="37" t="s">
        <v>199</v>
      </c>
      <c r="ED45" s="33" t="s">
        <v>199</v>
      </c>
      <c r="EE45" s="37">
        <v>125</v>
      </c>
      <c r="EF45" s="33">
        <v>12</v>
      </c>
      <c r="EG45" s="37">
        <v>117.8</v>
      </c>
      <c r="EH45" s="33">
        <v>11</v>
      </c>
      <c r="EI45" s="37">
        <v>83.9</v>
      </c>
      <c r="EJ45" s="33">
        <v>12</v>
      </c>
      <c r="EK45" s="37">
        <v>0</v>
      </c>
      <c r="EL45" s="33">
        <v>25</v>
      </c>
      <c r="EM45" s="34">
        <v>39.805825242718448</v>
      </c>
      <c r="EN45" s="33">
        <v>28</v>
      </c>
      <c r="EO45" s="34">
        <v>0.19269329904282942</v>
      </c>
      <c r="EP45" s="33">
        <v>45</v>
      </c>
      <c r="EQ45" s="34">
        <v>7.4806972826429119</v>
      </c>
      <c r="ER45" s="33">
        <v>54</v>
      </c>
      <c r="ES45" s="34">
        <v>4.7887146593812062</v>
      </c>
      <c r="ET45" s="33">
        <v>33</v>
      </c>
      <c r="EU45" s="34">
        <v>372.99317560464681</v>
      </c>
      <c r="EV45" s="33">
        <v>55</v>
      </c>
      <c r="EW45" s="37">
        <v>49.6</v>
      </c>
      <c r="EX45" s="33">
        <v>48</v>
      </c>
      <c r="EY45" s="34">
        <v>48.87064556070888</v>
      </c>
      <c r="EZ45" s="33">
        <v>8</v>
      </c>
      <c r="FA45" s="42">
        <v>38.920230697759607</v>
      </c>
      <c r="FB45" s="33">
        <v>60</v>
      </c>
      <c r="FC45" s="42">
        <v>394.16272853711445</v>
      </c>
      <c r="FD45" s="33">
        <v>39</v>
      </c>
      <c r="FE45" s="34">
        <v>0.77351485148514854</v>
      </c>
      <c r="FF45" s="33">
        <v>42</v>
      </c>
      <c r="FG45" s="34">
        <v>6.4975247524752469</v>
      </c>
      <c r="FH45" s="33">
        <v>27</v>
      </c>
      <c r="FI45" s="34">
        <v>1.5262835567748865</v>
      </c>
      <c r="FJ45" s="33">
        <v>33</v>
      </c>
      <c r="FK45" s="44">
        <v>6.2730254183447839E-2</v>
      </c>
      <c r="FL45" s="33">
        <v>39</v>
      </c>
      <c r="FM45" s="34">
        <v>1.5262835567748865</v>
      </c>
      <c r="FN45" s="33">
        <v>18</v>
      </c>
      <c r="FO45" s="44">
        <v>0.26552564251768102</v>
      </c>
      <c r="FP45" s="33">
        <v>22</v>
      </c>
      <c r="FQ45" s="34">
        <v>0.19078544459686081</v>
      </c>
      <c r="FR45" s="33">
        <v>46</v>
      </c>
      <c r="FS45" s="44">
        <v>7.5551036060356888E-2</v>
      </c>
      <c r="FT45" s="33">
        <v>31</v>
      </c>
      <c r="FU45" s="34">
        <v>0.9539272229843041</v>
      </c>
      <c r="FV45" s="33">
        <v>28</v>
      </c>
      <c r="FW45" s="34">
        <v>3.9664293931687369</v>
      </c>
      <c r="FX45" s="33">
        <v>48</v>
      </c>
      <c r="FY45" s="37">
        <v>50.3</v>
      </c>
      <c r="FZ45" s="33">
        <v>23</v>
      </c>
      <c r="GA45" s="38">
        <v>5.4101221640488655</v>
      </c>
      <c r="GB45" s="33">
        <v>35</v>
      </c>
      <c r="GC45" s="38">
        <v>79.978557379163576</v>
      </c>
      <c r="GD45" s="33">
        <v>4</v>
      </c>
      <c r="GE45" s="47">
        <v>31.479598358482036</v>
      </c>
      <c r="GF45" s="33">
        <v>31</v>
      </c>
      <c r="GG45" s="34">
        <v>288.96554224085133</v>
      </c>
      <c r="GH45" s="33">
        <v>29</v>
      </c>
      <c r="GI45" s="48">
        <v>249.56262436826171</v>
      </c>
      <c r="GJ45" s="33">
        <v>38</v>
      </c>
      <c r="GK45" s="48">
        <v>16.2</v>
      </c>
      <c r="GL45" s="33">
        <v>37</v>
      </c>
      <c r="GM45" s="48">
        <v>844.89203464757759</v>
      </c>
      <c r="GN45" s="33">
        <v>44</v>
      </c>
      <c r="GO45" s="48">
        <v>100</v>
      </c>
      <c r="GP45" s="33">
        <v>1</v>
      </c>
      <c r="GQ45" s="48">
        <v>100</v>
      </c>
      <c r="GR45" s="33">
        <v>1</v>
      </c>
      <c r="GS45" s="48">
        <v>99.6</v>
      </c>
      <c r="GT45" s="33">
        <v>35</v>
      </c>
      <c r="GU45" s="48">
        <v>90</v>
      </c>
      <c r="GV45" s="33">
        <v>37</v>
      </c>
      <c r="GW45" s="48">
        <v>93.3</v>
      </c>
      <c r="GX45" s="33">
        <v>26</v>
      </c>
      <c r="GY45" s="48">
        <v>38.5</v>
      </c>
      <c r="GZ45" s="33">
        <v>42</v>
      </c>
      <c r="HA45" s="48">
        <v>4.5634088930448522</v>
      </c>
      <c r="HB45" s="33">
        <v>32</v>
      </c>
      <c r="HC45" s="48">
        <v>3.3879310344827585</v>
      </c>
      <c r="HD45" s="33">
        <v>32</v>
      </c>
      <c r="HE45" s="48">
        <v>0</v>
      </c>
      <c r="HF45" s="33">
        <v>27</v>
      </c>
      <c r="HG45" s="48">
        <v>64.994901774182594</v>
      </c>
      <c r="HH45" s="33">
        <v>21</v>
      </c>
      <c r="HI45" s="48">
        <v>42.386802226084569</v>
      </c>
      <c r="HJ45" s="33">
        <v>36</v>
      </c>
      <c r="HK45" s="48">
        <v>1.49</v>
      </c>
      <c r="HL45" s="33">
        <v>14</v>
      </c>
      <c r="HM45" s="48">
        <v>26.5</v>
      </c>
      <c r="HN45" s="33">
        <v>35</v>
      </c>
      <c r="HO45" s="48">
        <v>60.97139</v>
      </c>
      <c r="HP45" s="33">
        <v>41</v>
      </c>
      <c r="HQ45" s="48">
        <v>4.0063475501065167</v>
      </c>
      <c r="HR45" s="33">
        <v>34</v>
      </c>
      <c r="HS45" s="48">
        <v>2.1009255001917393</v>
      </c>
      <c r="HT45" s="33">
        <v>29</v>
      </c>
      <c r="HU45" s="48">
        <v>1.0507279418638593</v>
      </c>
      <c r="HV45" s="33">
        <v>35</v>
      </c>
      <c r="HW45" s="48">
        <v>2.3829102030147915</v>
      </c>
      <c r="HX45" s="33">
        <v>34</v>
      </c>
      <c r="HY45" s="48">
        <v>6.585913547483635</v>
      </c>
      <c r="HZ45" s="33">
        <v>31</v>
      </c>
      <c r="IA45" s="48">
        <v>1437.8167259786476</v>
      </c>
      <c r="IB45" s="33">
        <v>22</v>
      </c>
      <c r="IC45" s="48">
        <v>2312.5323809523807</v>
      </c>
      <c r="ID45" s="33">
        <v>11</v>
      </c>
      <c r="IE45" s="48">
        <v>15.140534466344494</v>
      </c>
      <c r="IF45" s="33">
        <v>19</v>
      </c>
      <c r="IG45" s="48">
        <v>25.8913896620999</v>
      </c>
      <c r="IH45" s="33">
        <v>11</v>
      </c>
      <c r="II45" s="48">
        <v>42.644358294225675</v>
      </c>
      <c r="IJ45" s="33">
        <v>23</v>
      </c>
      <c r="IK45" s="48">
        <v>23.1</v>
      </c>
      <c r="IL45" s="33">
        <v>39</v>
      </c>
      <c r="IM45" s="48">
        <v>29.607083563918096</v>
      </c>
      <c r="IN45" s="33">
        <v>56</v>
      </c>
      <c r="IO45" s="48">
        <v>64</v>
      </c>
      <c r="IP45" s="33">
        <v>48</v>
      </c>
      <c r="IQ45" s="48">
        <v>16.566825463751719</v>
      </c>
      <c r="IR45" s="33">
        <v>29</v>
      </c>
      <c r="IS45" s="48">
        <v>11.325023991269658</v>
      </c>
      <c r="IT45" s="33">
        <v>33</v>
      </c>
      <c r="IU45" s="48">
        <v>100</v>
      </c>
      <c r="IV45" s="33">
        <v>1</v>
      </c>
      <c r="IW45" s="48">
        <v>98.693738955684154</v>
      </c>
      <c r="IX45" s="33">
        <v>43</v>
      </c>
      <c r="IY45" s="48">
        <v>4083.6176409402956</v>
      </c>
      <c r="IZ45" s="33">
        <v>56</v>
      </c>
      <c r="JA45" s="48">
        <v>17.991952839898943</v>
      </c>
      <c r="JB45" s="33">
        <v>24</v>
      </c>
      <c r="JC45" s="48">
        <v>9</v>
      </c>
      <c r="JD45" s="33">
        <v>38</v>
      </c>
      <c r="JE45" s="48">
        <v>82.952042904888984</v>
      </c>
      <c r="JF45" s="33">
        <v>38</v>
      </c>
      <c r="JG45" s="48" t="s">
        <v>199</v>
      </c>
      <c r="JH45" s="33" t="s">
        <v>199</v>
      </c>
      <c r="JI45" s="48" t="s">
        <v>199</v>
      </c>
      <c r="JJ45" s="33" t="s">
        <v>199</v>
      </c>
      <c r="JK45" s="48">
        <v>833.17148368116705</v>
      </c>
      <c r="JL45" s="33">
        <v>52</v>
      </c>
      <c r="JM45" s="48">
        <v>1.1867079934221134</v>
      </c>
      <c r="JN45" s="33">
        <v>33</v>
      </c>
      <c r="JO45" s="48">
        <v>2319.6373863889012</v>
      </c>
      <c r="JP45" s="33">
        <v>19</v>
      </c>
      <c r="JQ45" s="48">
        <v>6800</v>
      </c>
      <c r="JR45" s="33">
        <v>9</v>
      </c>
      <c r="JS45" s="48">
        <v>2200</v>
      </c>
      <c r="JT45" s="33">
        <v>37</v>
      </c>
      <c r="JU45" s="48">
        <v>3.2082575091232335</v>
      </c>
      <c r="JV45" s="33">
        <v>39</v>
      </c>
      <c r="JW45" s="48">
        <v>69.040828056141322</v>
      </c>
      <c r="JX45" s="33">
        <v>34</v>
      </c>
      <c r="JY45" s="48">
        <v>98.834145070962393</v>
      </c>
      <c r="JZ45" s="33">
        <v>11</v>
      </c>
      <c r="KA45" s="48">
        <v>18.421943758966773</v>
      </c>
      <c r="KB45" s="33">
        <v>24</v>
      </c>
      <c r="KC45" s="48">
        <v>71.378127522195328</v>
      </c>
      <c r="KD45" s="33">
        <v>31</v>
      </c>
      <c r="KE45" s="48">
        <v>37</v>
      </c>
      <c r="KF45" s="33">
        <v>48</v>
      </c>
      <c r="KG45" s="48">
        <v>262683000</v>
      </c>
      <c r="KH45" s="33">
        <v>48</v>
      </c>
      <c r="KI45" s="48">
        <v>1830178019.6199999</v>
      </c>
      <c r="KJ45" s="33">
        <v>9</v>
      </c>
      <c r="KK45" s="49">
        <v>4.4395772957689514</v>
      </c>
      <c r="KL45" s="33">
        <v>56</v>
      </c>
      <c r="KM45" s="50">
        <v>61000</v>
      </c>
      <c r="KN45" s="33">
        <v>32</v>
      </c>
      <c r="KO45" s="48">
        <v>88.7</v>
      </c>
      <c r="KP45" s="33">
        <v>4</v>
      </c>
      <c r="KQ45" s="51">
        <v>-0.26709962243560514</v>
      </c>
      <c r="KR45" s="33">
        <v>37</v>
      </c>
      <c r="KS45" s="48">
        <v>1.0057323820205657</v>
      </c>
      <c r="KT45" s="33">
        <v>33</v>
      </c>
      <c r="KU45" s="48">
        <v>0.85099999999999998</v>
      </c>
      <c r="KV45" s="33">
        <v>16</v>
      </c>
      <c r="KW45" s="48">
        <v>87.7</v>
      </c>
      <c r="KX45" s="33">
        <v>4</v>
      </c>
      <c r="KY45" s="51">
        <v>3.5</v>
      </c>
      <c r="KZ45" s="33">
        <v>17</v>
      </c>
      <c r="LA45" s="48">
        <v>4.3</v>
      </c>
      <c r="LB45" s="33">
        <v>29</v>
      </c>
      <c r="LC45" s="48">
        <v>348.18300330631178</v>
      </c>
      <c r="LD45" s="33">
        <v>24</v>
      </c>
      <c r="LE45" s="48">
        <v>52.6</v>
      </c>
      <c r="LF45" s="33">
        <v>13</v>
      </c>
      <c r="LG45" s="48">
        <v>54.9</v>
      </c>
      <c r="LH45" s="33">
        <v>42</v>
      </c>
      <c r="LI45" s="48" t="s">
        <v>199</v>
      </c>
      <c r="LJ45" s="33" t="s">
        <v>199</v>
      </c>
      <c r="LK45" s="48" t="s">
        <v>199</v>
      </c>
      <c r="LL45" s="33" t="s">
        <v>199</v>
      </c>
      <c r="LM45" s="48">
        <v>9.6</v>
      </c>
      <c r="LN45" s="33">
        <v>6</v>
      </c>
      <c r="LO45" s="48">
        <v>7.6962848350373649</v>
      </c>
      <c r="LP45" s="33">
        <v>41</v>
      </c>
      <c r="LQ45" s="48">
        <v>36.299999999999997</v>
      </c>
      <c r="LR45" s="33">
        <v>13</v>
      </c>
      <c r="LS45" s="48">
        <v>15.95886647303556</v>
      </c>
      <c r="LT45" s="33">
        <v>32</v>
      </c>
      <c r="LU45" s="48">
        <v>74.092685650474593</v>
      </c>
      <c r="LV45" s="33">
        <v>32</v>
      </c>
      <c r="LW45" s="48">
        <v>83.118694118612098</v>
      </c>
      <c r="LX45" s="33">
        <v>61</v>
      </c>
      <c r="LY45" s="48">
        <v>74.804702313234742</v>
      </c>
      <c r="LZ45" s="33">
        <v>54</v>
      </c>
      <c r="MA45" s="48">
        <v>75.352862849533949</v>
      </c>
      <c r="MB45" s="33">
        <v>42</v>
      </c>
      <c r="MC45" s="48">
        <v>79.297010273577285</v>
      </c>
      <c r="MD45" s="33">
        <v>38</v>
      </c>
      <c r="ME45" s="48">
        <v>80.848794063079779</v>
      </c>
      <c r="MF45" s="33">
        <v>37</v>
      </c>
      <c r="MG45" s="48">
        <v>77.918371742407928</v>
      </c>
      <c r="MH45" s="33">
        <v>47</v>
      </c>
      <c r="MI45" s="48">
        <v>72.467194703865701</v>
      </c>
      <c r="MJ45" s="33">
        <v>45</v>
      </c>
      <c r="MK45" s="48">
        <v>56.69044602973532</v>
      </c>
      <c r="ML45" s="33">
        <v>57</v>
      </c>
      <c r="MM45" s="48">
        <v>34.350316551100391</v>
      </c>
      <c r="MN45" s="33">
        <v>57</v>
      </c>
      <c r="MO45" s="48">
        <v>10.324002033678955</v>
      </c>
      <c r="MP45" s="33">
        <v>59</v>
      </c>
      <c r="MQ45" s="48">
        <v>1.39</v>
      </c>
      <c r="MR45" s="33">
        <v>16</v>
      </c>
      <c r="MS45" s="48">
        <v>24.674281549712006</v>
      </c>
      <c r="MT45" s="33">
        <v>16</v>
      </c>
      <c r="MU45" s="48">
        <v>0.1547029702970297</v>
      </c>
      <c r="MV45" s="52">
        <v>43</v>
      </c>
    </row>
    <row r="46" spans="1:360" s="28" customFormat="1" ht="11.15" customHeight="1" x14ac:dyDescent="0.2">
      <c r="A46" s="162"/>
      <c r="B46" s="53" t="s">
        <v>241</v>
      </c>
      <c r="C46" s="30">
        <v>115.69492407657299</v>
      </c>
      <c r="D46" s="31">
        <v>9</v>
      </c>
      <c r="E46" s="32">
        <v>888.3795493365584</v>
      </c>
      <c r="F46" s="33">
        <v>55</v>
      </c>
      <c r="G46" s="34">
        <v>291.31500731568093</v>
      </c>
      <c r="H46" s="33">
        <v>34</v>
      </c>
      <c r="I46" s="35">
        <v>442015.24120799178</v>
      </c>
      <c r="J46" s="33">
        <v>41</v>
      </c>
      <c r="K46" s="34">
        <v>261.61581137309292</v>
      </c>
      <c r="L46" s="33">
        <v>52</v>
      </c>
      <c r="M46" s="36">
        <v>69.694868238557561</v>
      </c>
      <c r="N46" s="33">
        <v>42</v>
      </c>
      <c r="O46" s="36">
        <v>138.52288488210817</v>
      </c>
      <c r="P46" s="33">
        <v>24</v>
      </c>
      <c r="Q46" s="37">
        <v>30.8</v>
      </c>
      <c r="R46" s="33">
        <v>52</v>
      </c>
      <c r="S46" s="30">
        <v>3.1010916215711886</v>
      </c>
      <c r="T46" s="33">
        <v>26</v>
      </c>
      <c r="U46" s="34">
        <v>72.627607120771714</v>
      </c>
      <c r="V46" s="33">
        <v>39</v>
      </c>
      <c r="W46" s="30">
        <v>30.451073872485335</v>
      </c>
      <c r="X46" s="33">
        <v>1</v>
      </c>
      <c r="Y46" s="37">
        <v>75.414050395274089</v>
      </c>
      <c r="Z46" s="33">
        <v>60</v>
      </c>
      <c r="AA46" s="37">
        <v>19.81364846438543</v>
      </c>
      <c r="AB46" s="33">
        <v>29</v>
      </c>
      <c r="AC46" s="38">
        <v>15.550517381699802</v>
      </c>
      <c r="AD46" s="33">
        <v>3</v>
      </c>
      <c r="AE46" s="38">
        <v>0.27100271002710025</v>
      </c>
      <c r="AF46" s="33">
        <v>36</v>
      </c>
      <c r="AG46" s="38">
        <v>2.5624178712220762</v>
      </c>
      <c r="AH46" s="33">
        <v>31</v>
      </c>
      <c r="AI46" s="35" t="s">
        <v>199</v>
      </c>
      <c r="AJ46" s="33" t="s">
        <v>199</v>
      </c>
      <c r="AK46" s="37">
        <v>66.666666666666657</v>
      </c>
      <c r="AL46" s="33">
        <v>25</v>
      </c>
      <c r="AM46" s="39">
        <v>426</v>
      </c>
      <c r="AN46" s="33">
        <v>10</v>
      </c>
      <c r="AO46" s="40">
        <v>11</v>
      </c>
      <c r="AP46" s="33">
        <v>50</v>
      </c>
      <c r="AQ46" s="34">
        <v>18.235828038617047</v>
      </c>
      <c r="AR46" s="33">
        <v>32</v>
      </c>
      <c r="AS46" s="41">
        <v>72.836367334485914</v>
      </c>
      <c r="AT46" s="33">
        <v>42</v>
      </c>
      <c r="AU46" s="34">
        <v>93.464052287581694</v>
      </c>
      <c r="AV46" s="33">
        <v>24</v>
      </c>
      <c r="AW46" s="34">
        <v>94.117647058823522</v>
      </c>
      <c r="AX46" s="33">
        <v>31</v>
      </c>
      <c r="AY46" s="34">
        <v>4.3643745242324279</v>
      </c>
      <c r="AZ46" s="33">
        <v>40</v>
      </c>
      <c r="BA46" s="42">
        <v>41.660411349647198</v>
      </c>
      <c r="BB46" s="33">
        <v>30</v>
      </c>
      <c r="BC46" s="42">
        <v>11.359655707351248</v>
      </c>
      <c r="BD46" s="33">
        <v>26</v>
      </c>
      <c r="BE46" s="42">
        <v>2.9525096331882099</v>
      </c>
      <c r="BF46" s="33">
        <v>11</v>
      </c>
      <c r="BG46" s="42">
        <v>97.953040337146305</v>
      </c>
      <c r="BH46" s="33">
        <v>30</v>
      </c>
      <c r="BI46" s="37">
        <v>96.5</v>
      </c>
      <c r="BJ46" s="33">
        <v>44</v>
      </c>
      <c r="BK46" s="37">
        <v>94.5</v>
      </c>
      <c r="BL46" s="33">
        <v>45</v>
      </c>
      <c r="BM46" s="43">
        <v>2041</v>
      </c>
      <c r="BN46" s="33">
        <v>60</v>
      </c>
      <c r="BO46" s="37">
        <v>82.1</v>
      </c>
      <c r="BP46" s="33">
        <v>3</v>
      </c>
      <c r="BQ46" s="44">
        <v>3.9909664315183925E-2</v>
      </c>
      <c r="BR46" s="33">
        <v>25</v>
      </c>
      <c r="BS46" s="44">
        <v>9.578319435644142E-2</v>
      </c>
      <c r="BT46" s="33">
        <v>54</v>
      </c>
      <c r="BU46" s="34">
        <v>0.36961138315578135</v>
      </c>
      <c r="BV46" s="33">
        <v>34</v>
      </c>
      <c r="BW46" s="45">
        <v>106010.41704534467</v>
      </c>
      <c r="BX46" s="33">
        <v>37</v>
      </c>
      <c r="BY46" s="35">
        <v>126725.72593619973</v>
      </c>
      <c r="BZ46" s="33">
        <v>6</v>
      </c>
      <c r="CA46" s="35">
        <v>290681.87301587302</v>
      </c>
      <c r="CB46" s="33">
        <v>40</v>
      </c>
      <c r="CC46" s="34">
        <v>14.739799053524544</v>
      </c>
      <c r="CD46" s="33">
        <v>27</v>
      </c>
      <c r="CE46" s="34">
        <v>3.5991604619055599</v>
      </c>
      <c r="CF46" s="33">
        <v>33</v>
      </c>
      <c r="CG46" s="30">
        <v>36.799999999999997</v>
      </c>
      <c r="CH46" s="33">
        <v>60</v>
      </c>
      <c r="CI46" s="34">
        <v>11.051161651397415</v>
      </c>
      <c r="CJ46" s="33">
        <v>62</v>
      </c>
      <c r="CK46" s="34">
        <v>268.78839638961847</v>
      </c>
      <c r="CL46" s="33">
        <v>44</v>
      </c>
      <c r="CM46" s="34">
        <v>1.0935248022360395</v>
      </c>
      <c r="CN46" s="33">
        <v>9</v>
      </c>
      <c r="CO46" s="34">
        <v>2.0558266282037545</v>
      </c>
      <c r="CP46" s="33">
        <v>14</v>
      </c>
      <c r="CQ46" s="40">
        <v>24285.1</v>
      </c>
      <c r="CR46" s="33">
        <v>59</v>
      </c>
      <c r="CS46" s="40">
        <v>3854.7777777777778</v>
      </c>
      <c r="CT46" s="33">
        <v>53</v>
      </c>
      <c r="CU46" s="34">
        <v>0.41177512137071703</v>
      </c>
      <c r="CV46" s="33">
        <v>10</v>
      </c>
      <c r="CW46" s="37">
        <v>624.5</v>
      </c>
      <c r="CX46" s="33">
        <v>56</v>
      </c>
      <c r="CY46" s="34">
        <v>1.2688824395226108</v>
      </c>
      <c r="CZ46" s="33">
        <v>40</v>
      </c>
      <c r="DA46" s="34">
        <v>35.472367419436694</v>
      </c>
      <c r="DB46" s="33">
        <v>24</v>
      </c>
      <c r="DC46" s="34">
        <v>160.15654901068811</v>
      </c>
      <c r="DD46" s="33">
        <v>62</v>
      </c>
      <c r="DE46" s="34">
        <v>3.0886848614613429</v>
      </c>
      <c r="DF46" s="33">
        <v>54</v>
      </c>
      <c r="DG46" s="42">
        <v>2.0806901801573203</v>
      </c>
      <c r="DH46" s="33">
        <v>23</v>
      </c>
      <c r="DI46" s="34">
        <v>27.607206292819079</v>
      </c>
      <c r="DJ46" s="33">
        <v>53</v>
      </c>
      <c r="DK46" s="34">
        <v>93.997009186071352</v>
      </c>
      <c r="DL46" s="33">
        <v>58</v>
      </c>
      <c r="DM46" s="34">
        <v>0.75609756097560976</v>
      </c>
      <c r="DN46" s="33">
        <v>39</v>
      </c>
      <c r="DO46" s="34">
        <v>0.16666666666666666</v>
      </c>
      <c r="DP46" s="33">
        <v>42</v>
      </c>
      <c r="DQ46" s="34">
        <v>74.576271186440678</v>
      </c>
      <c r="DR46" s="33">
        <v>36</v>
      </c>
      <c r="DS46" s="46">
        <v>100</v>
      </c>
      <c r="DT46" s="33">
        <v>1</v>
      </c>
      <c r="DU46" s="42">
        <v>1.4954069643238623</v>
      </c>
      <c r="DV46" s="33">
        <v>41</v>
      </c>
      <c r="DW46" s="32">
        <v>2.7522620153438608</v>
      </c>
      <c r="DX46" s="33">
        <v>33</v>
      </c>
      <c r="DY46" s="37">
        <v>15606</v>
      </c>
      <c r="DZ46" s="33">
        <v>6</v>
      </c>
      <c r="EA46" s="37">
        <v>4.79</v>
      </c>
      <c r="EB46" s="33">
        <v>26</v>
      </c>
      <c r="EC46" s="37">
        <v>0.19</v>
      </c>
      <c r="ED46" s="33">
        <v>30</v>
      </c>
      <c r="EE46" s="37">
        <v>122</v>
      </c>
      <c r="EF46" s="33">
        <v>20</v>
      </c>
      <c r="EG46" s="37">
        <v>110</v>
      </c>
      <c r="EH46" s="33">
        <v>25</v>
      </c>
      <c r="EI46" s="37">
        <v>70</v>
      </c>
      <c r="EJ46" s="33">
        <v>28</v>
      </c>
      <c r="EK46" s="37">
        <v>0</v>
      </c>
      <c r="EL46" s="33">
        <v>25</v>
      </c>
      <c r="EM46" s="34">
        <v>71.666666666666671</v>
      </c>
      <c r="EN46" s="33">
        <v>9</v>
      </c>
      <c r="EO46" s="34">
        <v>1.0497838101465979</v>
      </c>
      <c r="EP46" s="33">
        <v>26</v>
      </c>
      <c r="EQ46" s="34">
        <v>4.1007180083851482</v>
      </c>
      <c r="ER46" s="33">
        <v>57</v>
      </c>
      <c r="ES46" s="34" t="s">
        <v>199</v>
      </c>
      <c r="ET46" s="33" t="s">
        <v>199</v>
      </c>
      <c r="EU46" s="34">
        <v>135.00438503445696</v>
      </c>
      <c r="EV46" s="33">
        <v>61</v>
      </c>
      <c r="EW46" s="37">
        <v>33.369999999999997</v>
      </c>
      <c r="EX46" s="33">
        <v>57</v>
      </c>
      <c r="EY46" s="34" t="s">
        <v>199</v>
      </c>
      <c r="EZ46" s="33" t="s">
        <v>199</v>
      </c>
      <c r="FA46" s="42">
        <v>270.75674103364338</v>
      </c>
      <c r="FB46" s="33">
        <v>45</v>
      </c>
      <c r="FC46" s="42">
        <v>895.15940311042198</v>
      </c>
      <c r="FD46" s="33">
        <v>15</v>
      </c>
      <c r="FE46" s="34">
        <v>3.7385174108096559</v>
      </c>
      <c r="FF46" s="33">
        <v>9</v>
      </c>
      <c r="FG46" s="34">
        <v>0</v>
      </c>
      <c r="FH46" s="33">
        <v>46</v>
      </c>
      <c r="FI46" s="34">
        <v>1.5309347231304553</v>
      </c>
      <c r="FJ46" s="33">
        <v>32</v>
      </c>
      <c r="FK46" s="44">
        <v>4.4338056631462459E-2</v>
      </c>
      <c r="FL46" s="33">
        <v>46</v>
      </c>
      <c r="FM46" s="34">
        <v>1.0935248022360395</v>
      </c>
      <c r="FN46" s="33">
        <v>28</v>
      </c>
      <c r="FO46" s="44">
        <v>0.12093946902809703</v>
      </c>
      <c r="FP46" s="33">
        <v>43</v>
      </c>
      <c r="FQ46" s="34">
        <v>0.21870496044720789</v>
      </c>
      <c r="FR46" s="33">
        <v>41</v>
      </c>
      <c r="FS46" s="44">
        <v>6.608170379912387E-2</v>
      </c>
      <c r="FT46" s="33">
        <v>36</v>
      </c>
      <c r="FU46" s="34">
        <v>0.43740992089441577</v>
      </c>
      <c r="FV46" s="33">
        <v>50</v>
      </c>
      <c r="FW46" s="34">
        <v>1.802128874084993</v>
      </c>
      <c r="FX46" s="33">
        <v>54</v>
      </c>
      <c r="FY46" s="37">
        <v>46</v>
      </c>
      <c r="FZ46" s="33">
        <v>38</v>
      </c>
      <c r="GA46" s="38">
        <v>14.285714285714285</v>
      </c>
      <c r="GB46" s="33">
        <v>11</v>
      </c>
      <c r="GC46" s="38">
        <v>2.1659371384099715</v>
      </c>
      <c r="GD46" s="33">
        <v>56</v>
      </c>
      <c r="GE46" s="47">
        <v>51.833075625988272</v>
      </c>
      <c r="GF46" s="33">
        <v>51</v>
      </c>
      <c r="GG46" s="34">
        <v>283.26447772161924</v>
      </c>
      <c r="GH46" s="33">
        <v>26</v>
      </c>
      <c r="GI46" s="48">
        <v>241.27312531575529</v>
      </c>
      <c r="GJ46" s="33">
        <v>32</v>
      </c>
      <c r="GK46" s="48">
        <v>12.8</v>
      </c>
      <c r="GL46" s="33">
        <v>53</v>
      </c>
      <c r="GM46" s="48">
        <v>740.43912540665269</v>
      </c>
      <c r="GN46" s="33">
        <v>18</v>
      </c>
      <c r="GO46" s="48">
        <v>100</v>
      </c>
      <c r="GP46" s="33">
        <v>1</v>
      </c>
      <c r="GQ46" s="48">
        <v>100</v>
      </c>
      <c r="GR46" s="33">
        <v>1</v>
      </c>
      <c r="GS46" s="48">
        <v>100</v>
      </c>
      <c r="GT46" s="33">
        <v>1</v>
      </c>
      <c r="GU46" s="48">
        <v>90.8</v>
      </c>
      <c r="GV46" s="33">
        <v>32</v>
      </c>
      <c r="GW46" s="48">
        <v>99.9</v>
      </c>
      <c r="GX46" s="33">
        <v>1</v>
      </c>
      <c r="GY46" s="48">
        <v>99.3</v>
      </c>
      <c r="GZ46" s="33">
        <v>1</v>
      </c>
      <c r="HA46" s="48">
        <v>6.6588154876858656</v>
      </c>
      <c r="HB46" s="33">
        <v>13</v>
      </c>
      <c r="HC46" s="48">
        <v>3.9667774086378738</v>
      </c>
      <c r="HD46" s="33">
        <v>35</v>
      </c>
      <c r="HE46" s="48">
        <v>6.2589818448348984</v>
      </c>
      <c r="HF46" s="33">
        <v>8</v>
      </c>
      <c r="HG46" s="48">
        <v>50.525072017073427</v>
      </c>
      <c r="HH46" s="33">
        <v>61</v>
      </c>
      <c r="HI46" s="48">
        <v>36.512793146661359</v>
      </c>
      <c r="HJ46" s="33">
        <v>44</v>
      </c>
      <c r="HK46" s="48">
        <v>1.1599999999999999</v>
      </c>
      <c r="HL46" s="33">
        <v>34</v>
      </c>
      <c r="HM46" s="48">
        <v>22.8</v>
      </c>
      <c r="HN46" s="33">
        <v>51</v>
      </c>
      <c r="HO46" s="48">
        <v>61.933959999999999</v>
      </c>
      <c r="HP46" s="33">
        <v>31</v>
      </c>
      <c r="HQ46" s="48">
        <v>4.6518083756345172</v>
      </c>
      <c r="HR46" s="33">
        <v>55</v>
      </c>
      <c r="HS46" s="48">
        <v>1.5962334631711781</v>
      </c>
      <c r="HT46" s="33">
        <v>36</v>
      </c>
      <c r="HU46" s="48">
        <v>0.74855271992424055</v>
      </c>
      <c r="HV46" s="33">
        <v>59</v>
      </c>
      <c r="HW46" s="48">
        <v>1.3975246972576585</v>
      </c>
      <c r="HX46" s="33">
        <v>48</v>
      </c>
      <c r="HY46" s="48">
        <v>4.7130918976373302</v>
      </c>
      <c r="HZ46" s="33">
        <v>48</v>
      </c>
      <c r="IA46" s="48">
        <v>1916.6879432624114</v>
      </c>
      <c r="IB46" s="33">
        <v>10</v>
      </c>
      <c r="IC46" s="48">
        <v>2001.1404892966359</v>
      </c>
      <c r="ID46" s="33">
        <v>15</v>
      </c>
      <c r="IE46" s="48" t="s">
        <v>199</v>
      </c>
      <c r="IF46" s="33" t="s">
        <v>199</v>
      </c>
      <c r="IG46" s="48" t="s">
        <v>199</v>
      </c>
      <c r="IH46" s="33" t="s">
        <v>199</v>
      </c>
      <c r="II46" s="48" t="s">
        <v>199</v>
      </c>
      <c r="IJ46" s="33" t="s">
        <v>199</v>
      </c>
      <c r="IK46" s="48" t="s">
        <v>199</v>
      </c>
      <c r="IL46" s="33" t="s">
        <v>199</v>
      </c>
      <c r="IM46" s="48">
        <v>41.153846153846153</v>
      </c>
      <c r="IN46" s="33">
        <v>44</v>
      </c>
      <c r="IO46" s="48">
        <v>13</v>
      </c>
      <c r="IP46" s="33">
        <v>54</v>
      </c>
      <c r="IQ46" s="48">
        <v>5.9632728759921001</v>
      </c>
      <c r="IR46" s="33">
        <v>55</v>
      </c>
      <c r="IS46" s="48">
        <v>4.1225885044298689</v>
      </c>
      <c r="IT46" s="33">
        <v>51</v>
      </c>
      <c r="IU46" s="48">
        <v>100</v>
      </c>
      <c r="IV46" s="33">
        <v>1</v>
      </c>
      <c r="IW46" s="48">
        <v>100</v>
      </c>
      <c r="IX46" s="33">
        <v>1</v>
      </c>
      <c r="IY46" s="48">
        <v>9061.3761829652994</v>
      </c>
      <c r="IZ46" s="33">
        <v>10</v>
      </c>
      <c r="JA46" s="48">
        <v>100.01971997633603</v>
      </c>
      <c r="JB46" s="33">
        <v>1</v>
      </c>
      <c r="JC46" s="48">
        <v>4.5199999999999996</v>
      </c>
      <c r="JD46" s="33">
        <v>56</v>
      </c>
      <c r="JE46" s="48">
        <v>100</v>
      </c>
      <c r="JF46" s="33">
        <v>13</v>
      </c>
      <c r="JG46" s="48" t="s">
        <v>199</v>
      </c>
      <c r="JH46" s="33" t="s">
        <v>199</v>
      </c>
      <c r="JI46" s="48" t="s">
        <v>199</v>
      </c>
      <c r="JJ46" s="33" t="s">
        <v>199</v>
      </c>
      <c r="JK46" s="48">
        <v>436.91127358459619</v>
      </c>
      <c r="JL46" s="33">
        <v>47</v>
      </c>
      <c r="JM46" s="48">
        <v>0.51679836607631835</v>
      </c>
      <c r="JN46" s="33">
        <v>1</v>
      </c>
      <c r="JO46" s="48">
        <v>4779.5722136965569</v>
      </c>
      <c r="JP46" s="33">
        <v>8</v>
      </c>
      <c r="JQ46" s="48">
        <v>10860</v>
      </c>
      <c r="JR46" s="33">
        <v>7</v>
      </c>
      <c r="JS46" s="48">
        <v>6840</v>
      </c>
      <c r="JT46" s="33">
        <v>30</v>
      </c>
      <c r="JU46" s="48">
        <v>11.177430487083415</v>
      </c>
      <c r="JV46" s="33">
        <v>4</v>
      </c>
      <c r="JW46" s="48">
        <v>82.929419354526928</v>
      </c>
      <c r="JX46" s="33">
        <v>8</v>
      </c>
      <c r="JY46" s="48">
        <v>99.602650126731547</v>
      </c>
      <c r="JZ46" s="33">
        <v>7</v>
      </c>
      <c r="KA46" s="48">
        <v>34.712842531537909</v>
      </c>
      <c r="KB46" s="33">
        <v>5</v>
      </c>
      <c r="KC46" s="48">
        <v>90.865643108907349</v>
      </c>
      <c r="KD46" s="33">
        <v>2</v>
      </c>
      <c r="KE46" s="48">
        <v>42</v>
      </c>
      <c r="KF46" s="33">
        <v>11</v>
      </c>
      <c r="KG46" s="48">
        <v>337576600</v>
      </c>
      <c r="KH46" s="33">
        <v>39</v>
      </c>
      <c r="KI46" s="48">
        <v>1588063706.74</v>
      </c>
      <c r="KJ46" s="33">
        <v>14</v>
      </c>
      <c r="KK46" s="49">
        <v>18.010353492827569</v>
      </c>
      <c r="KL46" s="33">
        <v>50</v>
      </c>
      <c r="KM46" s="50">
        <v>203400</v>
      </c>
      <c r="KN46" s="33">
        <v>6</v>
      </c>
      <c r="KO46" s="48">
        <v>41</v>
      </c>
      <c r="KP46" s="33">
        <v>60</v>
      </c>
      <c r="KQ46" s="51">
        <v>3.8601425518932193</v>
      </c>
      <c r="KR46" s="33">
        <v>8</v>
      </c>
      <c r="KS46" s="48">
        <v>0.93800819420661319</v>
      </c>
      <c r="KT46" s="33">
        <v>49</v>
      </c>
      <c r="KU46" s="48">
        <v>0.80700000000000005</v>
      </c>
      <c r="KV46" s="33">
        <v>22</v>
      </c>
      <c r="KW46" s="48">
        <v>97.4</v>
      </c>
      <c r="KX46" s="33">
        <v>52</v>
      </c>
      <c r="KY46" s="51">
        <v>8.1</v>
      </c>
      <c r="KZ46" s="33">
        <v>44</v>
      </c>
      <c r="LA46" s="48">
        <v>2.2000000000000002</v>
      </c>
      <c r="LB46" s="33">
        <v>53</v>
      </c>
      <c r="LC46" s="48">
        <v>387.65322360176452</v>
      </c>
      <c r="LD46" s="33">
        <v>32</v>
      </c>
      <c r="LE46" s="48">
        <v>49.4</v>
      </c>
      <c r="LF46" s="33">
        <v>22</v>
      </c>
      <c r="LG46" s="48">
        <v>59.5</v>
      </c>
      <c r="LH46" s="33">
        <v>55</v>
      </c>
      <c r="LI46" s="48" t="s">
        <v>199</v>
      </c>
      <c r="LJ46" s="33" t="s">
        <v>199</v>
      </c>
      <c r="LK46" s="48" t="s">
        <v>199</v>
      </c>
      <c r="LL46" s="33" t="s">
        <v>199</v>
      </c>
      <c r="LM46" s="48">
        <v>2.8</v>
      </c>
      <c r="LN46" s="33">
        <v>3</v>
      </c>
      <c r="LO46" s="48">
        <v>7.0466738256090382</v>
      </c>
      <c r="LP46" s="33">
        <v>50</v>
      </c>
      <c r="LQ46" s="48">
        <v>38.9</v>
      </c>
      <c r="LR46" s="33">
        <v>4</v>
      </c>
      <c r="LS46" s="48">
        <v>19.954266458057528</v>
      </c>
      <c r="LT46" s="33">
        <v>8</v>
      </c>
      <c r="LU46" s="48">
        <v>74.780439121756487</v>
      </c>
      <c r="LV46" s="33">
        <v>24</v>
      </c>
      <c r="LW46" s="48">
        <v>85.818855278243234</v>
      </c>
      <c r="LX46" s="33">
        <v>31</v>
      </c>
      <c r="LY46" s="48">
        <v>77.605609418282555</v>
      </c>
      <c r="LZ46" s="33">
        <v>31</v>
      </c>
      <c r="MA46" s="48">
        <v>73.892061449368612</v>
      </c>
      <c r="MB46" s="33">
        <v>49</v>
      </c>
      <c r="MC46" s="48">
        <v>77.766497461928935</v>
      </c>
      <c r="MD46" s="33">
        <v>46</v>
      </c>
      <c r="ME46" s="48">
        <v>79.495062969313551</v>
      </c>
      <c r="MF46" s="33">
        <v>45</v>
      </c>
      <c r="MG46" s="48">
        <v>78.667941363926062</v>
      </c>
      <c r="MH46" s="33">
        <v>40</v>
      </c>
      <c r="MI46" s="48">
        <v>73.122091734987819</v>
      </c>
      <c r="MJ46" s="33">
        <v>39</v>
      </c>
      <c r="MK46" s="48">
        <v>61.549783549783555</v>
      </c>
      <c r="ML46" s="33">
        <v>23</v>
      </c>
      <c r="MM46" s="48">
        <v>39.383128948346339</v>
      </c>
      <c r="MN46" s="33">
        <v>29</v>
      </c>
      <c r="MO46" s="48">
        <v>13.291710274640009</v>
      </c>
      <c r="MP46" s="33">
        <v>33</v>
      </c>
      <c r="MQ46" s="48">
        <v>1.26</v>
      </c>
      <c r="MR46" s="33">
        <v>43</v>
      </c>
      <c r="MS46" s="48">
        <v>28.886551175867218</v>
      </c>
      <c r="MT46" s="33">
        <v>10</v>
      </c>
      <c r="MU46" s="48">
        <v>0.21362956633198035</v>
      </c>
      <c r="MV46" s="52">
        <v>38</v>
      </c>
    </row>
    <row r="47" spans="1:360" s="28" customFormat="1" ht="11.15" customHeight="1" x14ac:dyDescent="0.2">
      <c r="A47" s="162"/>
      <c r="B47" s="53" t="s">
        <v>242</v>
      </c>
      <c r="C47" s="30">
        <v>90.280652236972045</v>
      </c>
      <c r="D47" s="31">
        <v>39</v>
      </c>
      <c r="E47" s="32">
        <v>1191.900163287389</v>
      </c>
      <c r="F47" s="33">
        <v>46</v>
      </c>
      <c r="G47" s="34">
        <v>270.51603377865268</v>
      </c>
      <c r="H47" s="33">
        <v>41</v>
      </c>
      <c r="I47" s="35">
        <v>440755.93825564598</v>
      </c>
      <c r="J47" s="33">
        <v>38</v>
      </c>
      <c r="K47" s="34">
        <v>249.61762006729887</v>
      </c>
      <c r="L47" s="33">
        <v>35</v>
      </c>
      <c r="M47" s="36">
        <v>74.640562863260939</v>
      </c>
      <c r="N47" s="33">
        <v>50</v>
      </c>
      <c r="O47" s="36">
        <v>135.20954420312023</v>
      </c>
      <c r="P47" s="33">
        <v>17</v>
      </c>
      <c r="Q47" s="37">
        <v>26.3</v>
      </c>
      <c r="R47" s="33">
        <v>62</v>
      </c>
      <c r="S47" s="30">
        <v>2.4699999999999998</v>
      </c>
      <c r="T47" s="33">
        <v>12</v>
      </c>
      <c r="U47" s="34">
        <v>74.477121964167836</v>
      </c>
      <c r="V47" s="33">
        <v>38</v>
      </c>
      <c r="W47" s="30">
        <v>16.445424292071134</v>
      </c>
      <c r="X47" s="33">
        <v>20</v>
      </c>
      <c r="Y47" s="37">
        <v>79.303893801271755</v>
      </c>
      <c r="Z47" s="33">
        <v>39</v>
      </c>
      <c r="AA47" s="37">
        <v>19.108012261826051</v>
      </c>
      <c r="AB47" s="33">
        <v>19</v>
      </c>
      <c r="AC47" s="38">
        <v>17.374191734607816</v>
      </c>
      <c r="AD47" s="33">
        <v>6</v>
      </c>
      <c r="AE47" s="38">
        <v>2.9661016949152543</v>
      </c>
      <c r="AF47" s="33">
        <v>8</v>
      </c>
      <c r="AG47" s="38">
        <v>2.7576853526220613</v>
      </c>
      <c r="AH47" s="33">
        <v>28</v>
      </c>
      <c r="AI47" s="35">
        <v>17789</v>
      </c>
      <c r="AJ47" s="33">
        <v>50</v>
      </c>
      <c r="AK47" s="37">
        <v>69.078947368421055</v>
      </c>
      <c r="AL47" s="33">
        <v>20</v>
      </c>
      <c r="AM47" s="39">
        <v>1065</v>
      </c>
      <c r="AN47" s="33">
        <v>1</v>
      </c>
      <c r="AO47" s="40">
        <v>50</v>
      </c>
      <c r="AP47" s="33">
        <v>60</v>
      </c>
      <c r="AQ47" s="34">
        <v>14.485860070915852</v>
      </c>
      <c r="AR47" s="33">
        <v>49</v>
      </c>
      <c r="AS47" s="41">
        <v>82.550335570469798</v>
      </c>
      <c r="AT47" s="33">
        <v>8</v>
      </c>
      <c r="AU47" s="34">
        <v>79.60526315789474</v>
      </c>
      <c r="AV47" s="33">
        <v>55</v>
      </c>
      <c r="AW47" s="34">
        <v>72.368421052631575</v>
      </c>
      <c r="AX47" s="33">
        <v>49</v>
      </c>
      <c r="AY47" s="34">
        <v>1.6332244517032197</v>
      </c>
      <c r="AZ47" s="33">
        <v>62</v>
      </c>
      <c r="BA47" s="42">
        <v>33.833615519269948</v>
      </c>
      <c r="BB47" s="33">
        <v>47</v>
      </c>
      <c r="BC47" s="42">
        <v>9.6421499698682815</v>
      </c>
      <c r="BD47" s="33">
        <v>34</v>
      </c>
      <c r="BE47" s="42">
        <v>1.6931156197090138</v>
      </c>
      <c r="BF47" s="33">
        <v>34</v>
      </c>
      <c r="BG47" s="42">
        <v>104.35578330893118</v>
      </c>
      <c r="BH47" s="33">
        <v>1</v>
      </c>
      <c r="BI47" s="37">
        <v>97.5</v>
      </c>
      <c r="BJ47" s="33">
        <v>30</v>
      </c>
      <c r="BK47" s="37">
        <v>98</v>
      </c>
      <c r="BL47" s="33">
        <v>13</v>
      </c>
      <c r="BM47" s="43">
        <v>699</v>
      </c>
      <c r="BN47" s="33">
        <v>44</v>
      </c>
      <c r="BO47" s="37">
        <v>45.4</v>
      </c>
      <c r="BP47" s="33">
        <v>48</v>
      </c>
      <c r="BQ47" s="44" t="s">
        <v>199</v>
      </c>
      <c r="BR47" s="33" t="s">
        <v>199</v>
      </c>
      <c r="BS47" s="44">
        <v>7.4638839449642058E-2</v>
      </c>
      <c r="BT47" s="33">
        <v>59</v>
      </c>
      <c r="BU47" s="34">
        <v>0.48562516907252112</v>
      </c>
      <c r="BV47" s="33">
        <v>23</v>
      </c>
      <c r="BW47" s="45">
        <v>96381.772745292372</v>
      </c>
      <c r="BX47" s="33">
        <v>21</v>
      </c>
      <c r="BY47" s="35">
        <v>163594.56268393173</v>
      </c>
      <c r="BZ47" s="33">
        <v>31</v>
      </c>
      <c r="CA47" s="35">
        <v>293760.2380009896</v>
      </c>
      <c r="CB47" s="33">
        <v>50</v>
      </c>
      <c r="CC47" s="34">
        <v>14.371570420695061</v>
      </c>
      <c r="CD47" s="33">
        <v>33</v>
      </c>
      <c r="CE47" s="34">
        <v>3.7577612701730811</v>
      </c>
      <c r="CF47" s="33">
        <v>32</v>
      </c>
      <c r="CG47" s="30">
        <v>16.600000000000001</v>
      </c>
      <c r="CH47" s="33">
        <v>37</v>
      </c>
      <c r="CI47" s="34">
        <v>6.8900107880490573</v>
      </c>
      <c r="CJ47" s="33">
        <v>51</v>
      </c>
      <c r="CK47" s="34">
        <v>325.27108639891009</v>
      </c>
      <c r="CL47" s="33">
        <v>53</v>
      </c>
      <c r="CM47" s="34">
        <v>0.97776879679031092</v>
      </c>
      <c r="CN47" s="33">
        <v>7</v>
      </c>
      <c r="CO47" s="34">
        <v>1.825168420675247</v>
      </c>
      <c r="CP47" s="33">
        <v>9</v>
      </c>
      <c r="CQ47" s="40">
        <v>20590.571428571428</v>
      </c>
      <c r="CR47" s="33">
        <v>50</v>
      </c>
      <c r="CS47" s="40">
        <v>3515.4634146341464</v>
      </c>
      <c r="CT47" s="33">
        <v>44</v>
      </c>
      <c r="CU47" s="34">
        <v>1.3875976521847726</v>
      </c>
      <c r="CV47" s="33">
        <v>28</v>
      </c>
      <c r="CW47" s="37">
        <v>405.6</v>
      </c>
      <c r="CX47" s="33">
        <v>20</v>
      </c>
      <c r="CY47" s="34">
        <v>0.95088667333722265</v>
      </c>
      <c r="CZ47" s="33">
        <v>47</v>
      </c>
      <c r="DA47" s="34">
        <v>47.633166122258515</v>
      </c>
      <c r="DB47" s="33">
        <v>13</v>
      </c>
      <c r="DC47" s="34">
        <v>208.30549408286916</v>
      </c>
      <c r="DD47" s="33">
        <v>48</v>
      </c>
      <c r="DE47" s="34">
        <v>6.8788740014536165</v>
      </c>
      <c r="DF47" s="33">
        <v>7</v>
      </c>
      <c r="DG47" s="42">
        <v>0.69995333644423707</v>
      </c>
      <c r="DH47" s="33">
        <v>45</v>
      </c>
      <c r="DI47" s="34">
        <v>21.115258982734485</v>
      </c>
      <c r="DJ47" s="33">
        <v>29</v>
      </c>
      <c r="DK47" s="34">
        <v>86.455331412103746</v>
      </c>
      <c r="DL47" s="33">
        <v>49</v>
      </c>
      <c r="DM47" s="34">
        <v>1</v>
      </c>
      <c r="DN47" s="33">
        <v>3</v>
      </c>
      <c r="DO47" s="34">
        <v>1</v>
      </c>
      <c r="DP47" s="33">
        <v>6</v>
      </c>
      <c r="DQ47" s="34">
        <v>102.4390243902439</v>
      </c>
      <c r="DR47" s="33">
        <v>2</v>
      </c>
      <c r="DS47" s="46">
        <v>100</v>
      </c>
      <c r="DT47" s="33">
        <v>1</v>
      </c>
      <c r="DU47" s="42">
        <v>0.52397170552790151</v>
      </c>
      <c r="DV47" s="33">
        <v>60</v>
      </c>
      <c r="DW47" s="32">
        <v>0</v>
      </c>
      <c r="DX47" s="33">
        <v>1</v>
      </c>
      <c r="DY47" s="37">
        <v>5117</v>
      </c>
      <c r="DZ47" s="33">
        <v>24</v>
      </c>
      <c r="EA47" s="37" t="s">
        <v>199</v>
      </c>
      <c r="EB47" s="33" t="s">
        <v>199</v>
      </c>
      <c r="EC47" s="37" t="s">
        <v>199</v>
      </c>
      <c r="ED47" s="33" t="s">
        <v>199</v>
      </c>
      <c r="EE47" s="37">
        <v>117.75</v>
      </c>
      <c r="EF47" s="33">
        <v>27</v>
      </c>
      <c r="EG47" s="37">
        <v>109.26</v>
      </c>
      <c r="EH47" s="33">
        <v>29</v>
      </c>
      <c r="EI47" s="37">
        <v>64</v>
      </c>
      <c r="EJ47" s="33">
        <v>35</v>
      </c>
      <c r="EK47" s="37">
        <v>0</v>
      </c>
      <c r="EL47" s="33">
        <v>25</v>
      </c>
      <c r="EM47" s="34">
        <v>100</v>
      </c>
      <c r="EN47" s="33">
        <v>1</v>
      </c>
      <c r="EO47" s="34" t="s">
        <v>199</v>
      </c>
      <c r="EP47" s="33" t="s">
        <v>199</v>
      </c>
      <c r="EQ47" s="34" t="s">
        <v>199</v>
      </c>
      <c r="ER47" s="33" t="s">
        <v>199</v>
      </c>
      <c r="ES47" s="34" t="s">
        <v>199</v>
      </c>
      <c r="ET47" s="33" t="s">
        <v>199</v>
      </c>
      <c r="EU47" s="34">
        <v>792.10353919712145</v>
      </c>
      <c r="EV47" s="33">
        <v>29</v>
      </c>
      <c r="EW47" s="37">
        <v>68.3</v>
      </c>
      <c r="EX47" s="33">
        <v>25</v>
      </c>
      <c r="EY47" s="34" t="s">
        <v>199</v>
      </c>
      <c r="EZ47" s="33" t="s">
        <v>199</v>
      </c>
      <c r="FA47" s="42">
        <v>588.29089273550369</v>
      </c>
      <c r="FB47" s="33">
        <v>29</v>
      </c>
      <c r="FC47" s="42">
        <v>648.26071227197622</v>
      </c>
      <c r="FD47" s="33">
        <v>21</v>
      </c>
      <c r="FE47" s="34">
        <v>0.91695048467382756</v>
      </c>
      <c r="FF47" s="33">
        <v>39</v>
      </c>
      <c r="FG47" s="34">
        <v>6.6806392454807435</v>
      </c>
      <c r="FH47" s="33">
        <v>26</v>
      </c>
      <c r="FI47" s="34">
        <v>1.303691729053748</v>
      </c>
      <c r="FJ47" s="33">
        <v>42</v>
      </c>
      <c r="FK47" s="44">
        <v>3.3804726534363685E-2</v>
      </c>
      <c r="FL47" s="33">
        <v>55</v>
      </c>
      <c r="FM47" s="34" t="s">
        <v>199</v>
      </c>
      <c r="FN47" s="33" t="s">
        <v>199</v>
      </c>
      <c r="FO47" s="44" t="s">
        <v>199</v>
      </c>
      <c r="FP47" s="33" t="s">
        <v>199</v>
      </c>
      <c r="FQ47" s="34" t="s">
        <v>199</v>
      </c>
      <c r="FR47" s="33" t="s">
        <v>199</v>
      </c>
      <c r="FS47" s="44" t="s">
        <v>199</v>
      </c>
      <c r="FT47" s="33" t="s">
        <v>199</v>
      </c>
      <c r="FU47" s="34">
        <v>0.32592293226343699</v>
      </c>
      <c r="FV47" s="33">
        <v>52</v>
      </c>
      <c r="FW47" s="34">
        <v>6.8509000361774453</v>
      </c>
      <c r="FX47" s="33">
        <v>31</v>
      </c>
      <c r="FY47" s="37">
        <v>46.2</v>
      </c>
      <c r="FZ47" s="33">
        <v>37</v>
      </c>
      <c r="GA47" s="38">
        <v>3.3898305084745761</v>
      </c>
      <c r="GB47" s="33">
        <v>51</v>
      </c>
      <c r="GC47" s="38">
        <v>8.8736869857216192</v>
      </c>
      <c r="GD47" s="33">
        <v>46</v>
      </c>
      <c r="GE47" s="47">
        <v>34.87375375218776</v>
      </c>
      <c r="GF47" s="33">
        <v>36</v>
      </c>
      <c r="GG47" s="34">
        <v>276.15124127748754</v>
      </c>
      <c r="GH47" s="33">
        <v>20</v>
      </c>
      <c r="GI47" s="48">
        <v>246.97462038126463</v>
      </c>
      <c r="GJ47" s="33">
        <v>34</v>
      </c>
      <c r="GK47" s="48">
        <v>8.9</v>
      </c>
      <c r="GL47" s="33">
        <v>60</v>
      </c>
      <c r="GM47" s="48">
        <v>770.50860005697848</v>
      </c>
      <c r="GN47" s="33">
        <v>26</v>
      </c>
      <c r="GO47" s="48">
        <v>100</v>
      </c>
      <c r="GP47" s="33">
        <v>1</v>
      </c>
      <c r="GQ47" s="48">
        <v>100</v>
      </c>
      <c r="GR47" s="33">
        <v>1</v>
      </c>
      <c r="GS47" s="48">
        <v>100</v>
      </c>
      <c r="GT47" s="33">
        <v>1</v>
      </c>
      <c r="GU47" s="48">
        <v>93.4</v>
      </c>
      <c r="GV47" s="33">
        <v>20</v>
      </c>
      <c r="GW47" s="48">
        <v>99.673000000000002</v>
      </c>
      <c r="GX47" s="33">
        <v>7</v>
      </c>
      <c r="GY47" s="48">
        <v>53.4</v>
      </c>
      <c r="GZ47" s="33">
        <v>28</v>
      </c>
      <c r="HA47" s="48">
        <v>6.4308213190503283</v>
      </c>
      <c r="HB47" s="33">
        <v>14</v>
      </c>
      <c r="HC47" s="48">
        <v>3.4</v>
      </c>
      <c r="HD47" s="33">
        <v>33</v>
      </c>
      <c r="HE47" s="48">
        <v>0</v>
      </c>
      <c r="HF47" s="33">
        <v>27</v>
      </c>
      <c r="HG47" s="48">
        <v>67.033682680075117</v>
      </c>
      <c r="HH47" s="33">
        <v>10</v>
      </c>
      <c r="HI47" s="48">
        <v>27.729523076973219</v>
      </c>
      <c r="HJ47" s="33">
        <v>58</v>
      </c>
      <c r="HK47" s="48">
        <v>0.72</v>
      </c>
      <c r="HL47" s="33">
        <v>58</v>
      </c>
      <c r="HM47" s="48">
        <v>24.4</v>
      </c>
      <c r="HN47" s="33">
        <v>43</v>
      </c>
      <c r="HO47" s="48">
        <v>60.679479999999998</v>
      </c>
      <c r="HP47" s="33">
        <v>45</v>
      </c>
      <c r="HQ47" s="48">
        <v>4.0384110287570225</v>
      </c>
      <c r="HR47" s="33">
        <v>36</v>
      </c>
      <c r="HS47" s="48">
        <v>1.0851669214297588</v>
      </c>
      <c r="HT47" s="33">
        <v>50</v>
      </c>
      <c r="HU47" s="48">
        <v>0.69549020438627085</v>
      </c>
      <c r="HV47" s="33">
        <v>62</v>
      </c>
      <c r="HW47" s="48">
        <v>1.0885825937598796</v>
      </c>
      <c r="HX47" s="33">
        <v>55</v>
      </c>
      <c r="HY47" s="48">
        <v>4.3478119163942495</v>
      </c>
      <c r="HZ47" s="33">
        <v>53</v>
      </c>
      <c r="IA47" s="48">
        <v>2053.4414893617022</v>
      </c>
      <c r="IB47" s="33">
        <v>8</v>
      </c>
      <c r="IC47" s="48">
        <v>4562.537843866171</v>
      </c>
      <c r="ID47" s="33">
        <v>4</v>
      </c>
      <c r="IE47" s="48" t="s">
        <v>199</v>
      </c>
      <c r="IF47" s="33" t="s">
        <v>199</v>
      </c>
      <c r="IG47" s="48" t="s">
        <v>199</v>
      </c>
      <c r="IH47" s="33" t="s">
        <v>199</v>
      </c>
      <c r="II47" s="48">
        <v>34.044368600682596</v>
      </c>
      <c r="IJ47" s="33">
        <v>27</v>
      </c>
      <c r="IK47" s="48">
        <v>17</v>
      </c>
      <c r="IL47" s="33">
        <v>44</v>
      </c>
      <c r="IM47" s="48">
        <v>48.627002288329521</v>
      </c>
      <c r="IN47" s="33">
        <v>36</v>
      </c>
      <c r="IO47" s="48">
        <v>28</v>
      </c>
      <c r="IP47" s="33">
        <v>51</v>
      </c>
      <c r="IQ47" s="48">
        <v>16.43523422451527</v>
      </c>
      <c r="IR47" s="33">
        <v>30</v>
      </c>
      <c r="IS47" s="48">
        <v>5.2115076868923573</v>
      </c>
      <c r="IT47" s="33">
        <v>45</v>
      </c>
      <c r="IU47" s="48">
        <v>100</v>
      </c>
      <c r="IV47" s="33">
        <v>1</v>
      </c>
      <c r="IW47" s="48">
        <v>99.613339777670362</v>
      </c>
      <c r="IX47" s="33">
        <v>28</v>
      </c>
      <c r="IY47" s="48">
        <v>7683.4218916046757</v>
      </c>
      <c r="IZ47" s="33">
        <v>17</v>
      </c>
      <c r="JA47" s="48">
        <v>76.163496560097116</v>
      </c>
      <c r="JB47" s="33">
        <v>8</v>
      </c>
      <c r="JC47" s="48">
        <v>7.07</v>
      </c>
      <c r="JD47" s="33">
        <v>47</v>
      </c>
      <c r="JE47" s="48">
        <v>79.15094339622641</v>
      </c>
      <c r="JF47" s="33">
        <v>40</v>
      </c>
      <c r="JG47" s="48">
        <v>0.29207159428506196</v>
      </c>
      <c r="JH47" s="33">
        <v>2</v>
      </c>
      <c r="JI47" s="48">
        <v>43.646408839779006</v>
      </c>
      <c r="JJ47" s="33">
        <v>30</v>
      </c>
      <c r="JK47" s="48">
        <v>90.049246955065001</v>
      </c>
      <c r="JL47" s="33">
        <v>16</v>
      </c>
      <c r="JM47" s="48">
        <v>0.82983889991258131</v>
      </c>
      <c r="JN47" s="33">
        <v>14</v>
      </c>
      <c r="JO47" s="48">
        <v>5512.8301348164587</v>
      </c>
      <c r="JP47" s="33">
        <v>6</v>
      </c>
      <c r="JQ47" s="48">
        <v>300</v>
      </c>
      <c r="JR47" s="33">
        <v>33</v>
      </c>
      <c r="JS47" s="48">
        <v>2600</v>
      </c>
      <c r="JT47" s="33">
        <v>35</v>
      </c>
      <c r="JU47" s="48">
        <v>9.1430271145285307</v>
      </c>
      <c r="JV47" s="33">
        <v>8</v>
      </c>
      <c r="JW47" s="48">
        <v>80.194355786199125</v>
      </c>
      <c r="JX47" s="33">
        <v>16</v>
      </c>
      <c r="JY47" s="48">
        <v>100.11780579959695</v>
      </c>
      <c r="JZ47" s="33">
        <v>4</v>
      </c>
      <c r="KA47" s="48">
        <v>31.145126280523673</v>
      </c>
      <c r="KB47" s="33">
        <v>7</v>
      </c>
      <c r="KC47" s="48">
        <v>66.781387665198238</v>
      </c>
      <c r="KD47" s="33">
        <v>41</v>
      </c>
      <c r="KE47" s="48">
        <v>210</v>
      </c>
      <c r="KF47" s="33">
        <v>1</v>
      </c>
      <c r="KG47" s="48">
        <v>662755600</v>
      </c>
      <c r="KH47" s="33">
        <v>29</v>
      </c>
      <c r="KI47" s="48">
        <v>1148427473.1199999</v>
      </c>
      <c r="KJ47" s="33">
        <v>30</v>
      </c>
      <c r="KK47" s="49">
        <v>33.064881478125685</v>
      </c>
      <c r="KL47" s="33">
        <v>35</v>
      </c>
      <c r="KM47" s="50">
        <v>110800</v>
      </c>
      <c r="KN47" s="33">
        <v>17</v>
      </c>
      <c r="KO47" s="48">
        <v>64</v>
      </c>
      <c r="KP47" s="33">
        <v>34</v>
      </c>
      <c r="KQ47" s="51">
        <v>6.2251280062316461</v>
      </c>
      <c r="KR47" s="33">
        <v>4</v>
      </c>
      <c r="KS47" s="48">
        <v>0.87914730188635737</v>
      </c>
      <c r="KT47" s="33">
        <v>53</v>
      </c>
      <c r="KU47" s="48">
        <v>0.71899999999999997</v>
      </c>
      <c r="KV47" s="33">
        <v>40</v>
      </c>
      <c r="KW47" s="48">
        <v>92.5</v>
      </c>
      <c r="KX47" s="33">
        <v>28</v>
      </c>
      <c r="KY47" s="51">
        <v>4.3</v>
      </c>
      <c r="KZ47" s="33">
        <v>26</v>
      </c>
      <c r="LA47" s="48">
        <v>1.6</v>
      </c>
      <c r="LB47" s="33">
        <v>54</v>
      </c>
      <c r="LC47" s="48">
        <v>363.5461392799059</v>
      </c>
      <c r="LD47" s="33">
        <v>28</v>
      </c>
      <c r="LE47" s="48">
        <v>41</v>
      </c>
      <c r="LF47" s="33">
        <v>46</v>
      </c>
      <c r="LG47" s="48">
        <v>61.6</v>
      </c>
      <c r="LH47" s="33">
        <v>59</v>
      </c>
      <c r="LI47" s="48" t="s">
        <v>199</v>
      </c>
      <c r="LJ47" s="33" t="s">
        <v>199</v>
      </c>
      <c r="LK47" s="48" t="s">
        <v>199</v>
      </c>
      <c r="LL47" s="33" t="s">
        <v>199</v>
      </c>
      <c r="LM47" s="48">
        <v>21.5</v>
      </c>
      <c r="LN47" s="33">
        <v>13</v>
      </c>
      <c r="LO47" s="48">
        <v>6.72704932191734</v>
      </c>
      <c r="LP47" s="33">
        <v>52</v>
      </c>
      <c r="LQ47" s="48">
        <v>23.5</v>
      </c>
      <c r="LR47" s="33">
        <v>60</v>
      </c>
      <c r="LS47" s="48">
        <v>17.059091599574664</v>
      </c>
      <c r="LT47" s="33">
        <v>25</v>
      </c>
      <c r="LU47" s="48">
        <v>74.280114578622033</v>
      </c>
      <c r="LV47" s="33">
        <v>29</v>
      </c>
      <c r="LW47" s="48">
        <v>83.372641509433961</v>
      </c>
      <c r="LX47" s="33">
        <v>57</v>
      </c>
      <c r="LY47" s="48">
        <v>73.402013579957853</v>
      </c>
      <c r="LZ47" s="33">
        <v>57</v>
      </c>
      <c r="MA47" s="48">
        <v>71.322672879381557</v>
      </c>
      <c r="MB47" s="33">
        <v>58</v>
      </c>
      <c r="MC47" s="48">
        <v>76.515899664230687</v>
      </c>
      <c r="MD47" s="33">
        <v>55</v>
      </c>
      <c r="ME47" s="48">
        <v>78.695327413063325</v>
      </c>
      <c r="MF47" s="33">
        <v>57</v>
      </c>
      <c r="MG47" s="48">
        <v>77.551589514779693</v>
      </c>
      <c r="MH47" s="33">
        <v>51</v>
      </c>
      <c r="MI47" s="48">
        <v>71.27100840336135</v>
      </c>
      <c r="MJ47" s="33">
        <v>55</v>
      </c>
      <c r="MK47" s="48">
        <v>55.906780711540847</v>
      </c>
      <c r="ML47" s="33">
        <v>59</v>
      </c>
      <c r="MM47" s="48">
        <v>32.247485789243555</v>
      </c>
      <c r="MN47" s="33">
        <v>62</v>
      </c>
      <c r="MO47" s="48">
        <v>10.428971522058619</v>
      </c>
      <c r="MP47" s="33">
        <v>57</v>
      </c>
      <c r="MQ47" s="48">
        <v>1.62</v>
      </c>
      <c r="MR47" s="33">
        <v>1</v>
      </c>
      <c r="MS47" s="48">
        <v>12.697957440983505</v>
      </c>
      <c r="MT47" s="33">
        <v>41</v>
      </c>
      <c r="MU47" s="48">
        <v>0.52397170552790151</v>
      </c>
      <c r="MV47" s="52">
        <v>23</v>
      </c>
    </row>
    <row r="48" spans="1:360" s="28" customFormat="1" ht="11.15" customHeight="1" x14ac:dyDescent="0.2">
      <c r="A48" s="162"/>
      <c r="B48" s="53" t="s">
        <v>243</v>
      </c>
      <c r="C48" s="30">
        <v>121.3799066372362</v>
      </c>
      <c r="D48" s="31">
        <v>6</v>
      </c>
      <c r="E48" s="32">
        <v>1087.4309443938696</v>
      </c>
      <c r="F48" s="33">
        <v>50</v>
      </c>
      <c r="G48" s="34">
        <v>371.41420061770731</v>
      </c>
      <c r="H48" s="33">
        <v>22</v>
      </c>
      <c r="I48" s="35">
        <v>443650</v>
      </c>
      <c r="J48" s="33">
        <v>42</v>
      </c>
      <c r="K48" s="34">
        <v>266.62292213473313</v>
      </c>
      <c r="L48" s="33">
        <v>58</v>
      </c>
      <c r="M48" s="36">
        <v>55.99300087489064</v>
      </c>
      <c r="N48" s="33">
        <v>14</v>
      </c>
      <c r="O48" s="36">
        <v>137.57655293088365</v>
      </c>
      <c r="P48" s="33">
        <v>22</v>
      </c>
      <c r="Q48" s="37">
        <v>35.4</v>
      </c>
      <c r="R48" s="33">
        <v>34</v>
      </c>
      <c r="S48" s="30">
        <v>5.3</v>
      </c>
      <c r="T48" s="33">
        <v>55</v>
      </c>
      <c r="U48" s="34">
        <v>135.55843942342128</v>
      </c>
      <c r="V48" s="33">
        <v>13</v>
      </c>
      <c r="W48" s="30">
        <v>19.049417793473669</v>
      </c>
      <c r="X48" s="33">
        <v>11</v>
      </c>
      <c r="Y48" s="37">
        <v>79.714423330794986</v>
      </c>
      <c r="Z48" s="33">
        <v>31</v>
      </c>
      <c r="AA48" s="37">
        <v>18.520966742408593</v>
      </c>
      <c r="AB48" s="33">
        <v>12</v>
      </c>
      <c r="AC48" s="38">
        <v>17.600064885031834</v>
      </c>
      <c r="AD48" s="33">
        <v>7</v>
      </c>
      <c r="AE48" s="38">
        <v>1.7937219730941705</v>
      </c>
      <c r="AF48" s="33">
        <v>14</v>
      </c>
      <c r="AG48" s="38">
        <v>3.4284067991933163</v>
      </c>
      <c r="AH48" s="33">
        <v>20</v>
      </c>
      <c r="AI48" s="35">
        <v>22398</v>
      </c>
      <c r="AJ48" s="33">
        <v>23</v>
      </c>
      <c r="AK48" s="37">
        <v>59.589041095890416</v>
      </c>
      <c r="AL48" s="33">
        <v>31</v>
      </c>
      <c r="AM48" s="39">
        <v>324</v>
      </c>
      <c r="AN48" s="33">
        <v>16</v>
      </c>
      <c r="AO48" s="40">
        <v>121</v>
      </c>
      <c r="AP48" s="33">
        <v>61</v>
      </c>
      <c r="AQ48" s="34">
        <v>18.94875430423334</v>
      </c>
      <c r="AR48" s="33">
        <v>21</v>
      </c>
      <c r="AS48" s="41">
        <v>72.902332024936499</v>
      </c>
      <c r="AT48" s="33">
        <v>41</v>
      </c>
      <c r="AU48" s="34">
        <v>93.150684931506845</v>
      </c>
      <c r="AV48" s="33">
        <v>28</v>
      </c>
      <c r="AW48" s="34">
        <v>93.150684931506845</v>
      </c>
      <c r="AX48" s="33">
        <v>32</v>
      </c>
      <c r="AY48" s="34">
        <v>4.6415477026289098</v>
      </c>
      <c r="AZ48" s="33">
        <v>36</v>
      </c>
      <c r="BA48" s="42">
        <v>58.013416647509985</v>
      </c>
      <c r="BB48" s="33">
        <v>15</v>
      </c>
      <c r="BC48" s="42">
        <v>18.474013082276233</v>
      </c>
      <c r="BD48" s="33">
        <v>3</v>
      </c>
      <c r="BE48" s="42">
        <v>0.7732335792355437</v>
      </c>
      <c r="BF48" s="33">
        <v>51</v>
      </c>
      <c r="BG48" s="42">
        <v>77.445408315883938</v>
      </c>
      <c r="BH48" s="33">
        <v>57</v>
      </c>
      <c r="BI48" s="37">
        <v>98.5</v>
      </c>
      <c r="BJ48" s="33">
        <v>11</v>
      </c>
      <c r="BK48" s="37">
        <v>96.7</v>
      </c>
      <c r="BL48" s="33">
        <v>27</v>
      </c>
      <c r="BM48" s="43">
        <v>1411</v>
      </c>
      <c r="BN48" s="33">
        <v>57</v>
      </c>
      <c r="BO48" s="37">
        <v>80.2</v>
      </c>
      <c r="BP48" s="33">
        <v>6</v>
      </c>
      <c r="BQ48" s="44">
        <v>8.3807381405515483E-3</v>
      </c>
      <c r="BR48" s="33">
        <v>55</v>
      </c>
      <c r="BS48" s="44">
        <v>0.1257110721082732</v>
      </c>
      <c r="BT48" s="33">
        <v>39</v>
      </c>
      <c r="BU48" s="34">
        <v>0.15172488329654527</v>
      </c>
      <c r="BV48" s="33">
        <v>58</v>
      </c>
      <c r="BW48" s="45">
        <v>109404.61044303798</v>
      </c>
      <c r="BX48" s="33">
        <v>44</v>
      </c>
      <c r="BY48" s="35">
        <v>123572.40347885403</v>
      </c>
      <c r="BZ48" s="33">
        <v>4</v>
      </c>
      <c r="CA48" s="35">
        <v>285514.08419838524</v>
      </c>
      <c r="CB48" s="33">
        <v>24</v>
      </c>
      <c r="CC48" s="34">
        <v>15.305908851135802</v>
      </c>
      <c r="CD48" s="33">
        <v>22</v>
      </c>
      <c r="CE48" s="34">
        <v>0.71170801550686169</v>
      </c>
      <c r="CF48" s="33">
        <v>61</v>
      </c>
      <c r="CG48" s="30">
        <v>16.100000000000001</v>
      </c>
      <c r="CH48" s="33">
        <v>34</v>
      </c>
      <c r="CI48" s="34">
        <v>6.4638957130445993</v>
      </c>
      <c r="CJ48" s="33">
        <v>46</v>
      </c>
      <c r="CK48" s="34">
        <v>193.29334447368092</v>
      </c>
      <c r="CL48" s="33">
        <v>18</v>
      </c>
      <c r="CM48" s="34">
        <v>1.8705807529711056</v>
      </c>
      <c r="CN48" s="33">
        <v>32</v>
      </c>
      <c r="CO48" s="34">
        <v>1.7666596000282666</v>
      </c>
      <c r="CP48" s="33">
        <v>7</v>
      </c>
      <c r="CQ48" s="40">
        <v>28621.25</v>
      </c>
      <c r="CR48" s="33">
        <v>61</v>
      </c>
      <c r="CS48" s="40">
        <v>3052.9333333333334</v>
      </c>
      <c r="CT48" s="33">
        <v>38</v>
      </c>
      <c r="CU48" s="34">
        <v>1.3102153120496136</v>
      </c>
      <c r="CV48" s="33">
        <v>27</v>
      </c>
      <c r="CW48" s="37">
        <v>797.16666666666663</v>
      </c>
      <c r="CX48" s="33">
        <v>61</v>
      </c>
      <c r="CY48" s="34">
        <v>2.1301092834844346</v>
      </c>
      <c r="CZ48" s="33">
        <v>18</v>
      </c>
      <c r="DA48" s="34">
        <v>54.817419455495745</v>
      </c>
      <c r="DB48" s="33">
        <v>6</v>
      </c>
      <c r="DC48" s="34">
        <v>203.35291207854777</v>
      </c>
      <c r="DD48" s="33">
        <v>51</v>
      </c>
      <c r="DE48" s="34">
        <v>6.4275087605531933</v>
      </c>
      <c r="DF48" s="33">
        <v>11</v>
      </c>
      <c r="DG48" s="42">
        <v>2.3792807551291051</v>
      </c>
      <c r="DH48" s="33">
        <v>11</v>
      </c>
      <c r="DI48" s="34">
        <v>19.46329666900694</v>
      </c>
      <c r="DJ48" s="33">
        <v>18</v>
      </c>
      <c r="DK48" s="34">
        <v>68.692329201230308</v>
      </c>
      <c r="DL48" s="33">
        <v>26</v>
      </c>
      <c r="DM48" s="34">
        <v>1</v>
      </c>
      <c r="DN48" s="33">
        <v>3</v>
      </c>
      <c r="DO48" s="34">
        <v>1</v>
      </c>
      <c r="DP48" s="33">
        <v>6</v>
      </c>
      <c r="DQ48" s="34">
        <v>100</v>
      </c>
      <c r="DR48" s="33">
        <v>5</v>
      </c>
      <c r="DS48" s="46">
        <v>100</v>
      </c>
      <c r="DT48" s="33">
        <v>1</v>
      </c>
      <c r="DU48" s="42">
        <v>0.83884798210457634</v>
      </c>
      <c r="DV48" s="33">
        <v>56</v>
      </c>
      <c r="DW48" s="32">
        <v>0</v>
      </c>
      <c r="DX48" s="33">
        <v>1</v>
      </c>
      <c r="DY48" s="37">
        <v>7163</v>
      </c>
      <c r="DZ48" s="33">
        <v>19</v>
      </c>
      <c r="EA48" s="37">
        <v>4</v>
      </c>
      <c r="EB48" s="33">
        <v>27</v>
      </c>
      <c r="EC48" s="37">
        <v>1</v>
      </c>
      <c r="ED48" s="33">
        <v>20</v>
      </c>
      <c r="EE48" s="37">
        <v>129.6</v>
      </c>
      <c r="EF48" s="33">
        <v>3</v>
      </c>
      <c r="EG48" s="37">
        <v>107.7</v>
      </c>
      <c r="EH48" s="33">
        <v>32</v>
      </c>
      <c r="EI48" s="37">
        <v>59.8</v>
      </c>
      <c r="EJ48" s="33">
        <v>45</v>
      </c>
      <c r="EK48" s="37">
        <v>67.2</v>
      </c>
      <c r="EL48" s="33">
        <v>6</v>
      </c>
      <c r="EM48" s="34">
        <v>71.186440677966104</v>
      </c>
      <c r="EN48" s="33">
        <v>11</v>
      </c>
      <c r="EO48" s="34">
        <v>2.361088594861307</v>
      </c>
      <c r="EP48" s="33">
        <v>4</v>
      </c>
      <c r="EQ48" s="34">
        <v>71.794967722089893</v>
      </c>
      <c r="ER48" s="33">
        <v>3</v>
      </c>
      <c r="ES48" s="34">
        <v>11.01979905805867</v>
      </c>
      <c r="ET48" s="33">
        <v>14</v>
      </c>
      <c r="EU48" s="34">
        <v>709.20990825840613</v>
      </c>
      <c r="EV48" s="33">
        <v>43</v>
      </c>
      <c r="EW48" s="37">
        <v>89.9</v>
      </c>
      <c r="EX48" s="33">
        <v>3</v>
      </c>
      <c r="EY48" s="34" t="s">
        <v>199</v>
      </c>
      <c r="EZ48" s="33" t="s">
        <v>199</v>
      </c>
      <c r="FA48" s="42">
        <v>64.015430212788957</v>
      </c>
      <c r="FB48" s="33">
        <v>58</v>
      </c>
      <c r="FC48" s="42">
        <v>104.12899524872489</v>
      </c>
      <c r="FD48" s="33">
        <v>59</v>
      </c>
      <c r="FE48" s="34">
        <v>1.2116693074843881</v>
      </c>
      <c r="FF48" s="33">
        <v>34</v>
      </c>
      <c r="FG48" s="34">
        <v>6.0583465374219401</v>
      </c>
      <c r="FH48" s="33">
        <v>30</v>
      </c>
      <c r="FI48" s="34">
        <v>2.0784230588567842</v>
      </c>
      <c r="FJ48" s="33">
        <v>25</v>
      </c>
      <c r="FK48" s="44">
        <v>4.5220250491547057E-2</v>
      </c>
      <c r="FL48" s="33">
        <v>45</v>
      </c>
      <c r="FM48" s="34">
        <v>1.454896141199749</v>
      </c>
      <c r="FN48" s="33">
        <v>21</v>
      </c>
      <c r="FO48" s="44">
        <v>0.21463459244202238</v>
      </c>
      <c r="FP48" s="33">
        <v>30</v>
      </c>
      <c r="FQ48" s="34" t="s">
        <v>199</v>
      </c>
      <c r="FR48" s="33" t="s">
        <v>199</v>
      </c>
      <c r="FS48" s="44" t="s">
        <v>199</v>
      </c>
      <c r="FT48" s="33" t="s">
        <v>199</v>
      </c>
      <c r="FU48" s="34">
        <v>0.20784230588567842</v>
      </c>
      <c r="FV48" s="33">
        <v>59</v>
      </c>
      <c r="FW48" s="34">
        <v>2.5814014391001261</v>
      </c>
      <c r="FX48" s="33">
        <v>52</v>
      </c>
      <c r="FY48" s="37" t="s">
        <v>199</v>
      </c>
      <c r="FZ48" s="33" t="s">
        <v>199</v>
      </c>
      <c r="GA48" s="38">
        <v>9.8639455782312915</v>
      </c>
      <c r="GB48" s="33">
        <v>19</v>
      </c>
      <c r="GC48" s="38">
        <v>21.076996986504781</v>
      </c>
      <c r="GD48" s="33">
        <v>32</v>
      </c>
      <c r="GE48" s="47">
        <v>13.509749882569096</v>
      </c>
      <c r="GF48" s="33">
        <v>9</v>
      </c>
      <c r="GG48" s="34">
        <v>267.49096925180925</v>
      </c>
      <c r="GH48" s="33">
        <v>17</v>
      </c>
      <c r="GI48" s="48">
        <v>227.00744491139682</v>
      </c>
      <c r="GJ48" s="33">
        <v>18</v>
      </c>
      <c r="GK48" s="48">
        <v>15.6</v>
      </c>
      <c r="GL48" s="33">
        <v>38</v>
      </c>
      <c r="GM48" s="48">
        <v>744.69044052376023</v>
      </c>
      <c r="GN48" s="33">
        <v>20</v>
      </c>
      <c r="GO48" s="48">
        <v>100</v>
      </c>
      <c r="GP48" s="33">
        <v>1</v>
      </c>
      <c r="GQ48" s="48">
        <v>100</v>
      </c>
      <c r="GR48" s="33">
        <v>1</v>
      </c>
      <c r="GS48" s="48">
        <v>99.9</v>
      </c>
      <c r="GT48" s="33">
        <v>14</v>
      </c>
      <c r="GU48" s="48">
        <v>93.9</v>
      </c>
      <c r="GV48" s="33">
        <v>15</v>
      </c>
      <c r="GW48" s="48">
        <v>99.9</v>
      </c>
      <c r="GX48" s="33">
        <v>1</v>
      </c>
      <c r="GY48" s="48">
        <v>94.8</v>
      </c>
      <c r="GZ48" s="33">
        <v>2</v>
      </c>
      <c r="HA48" s="48">
        <v>10.264663493034023</v>
      </c>
      <c r="HB48" s="33">
        <v>2</v>
      </c>
      <c r="HC48" s="48">
        <v>13.801526717557252</v>
      </c>
      <c r="HD48" s="33">
        <v>58</v>
      </c>
      <c r="HE48" s="48">
        <v>0</v>
      </c>
      <c r="HF48" s="33">
        <v>27</v>
      </c>
      <c r="HG48" s="48">
        <v>56.972085324103681</v>
      </c>
      <c r="HH48" s="33">
        <v>49</v>
      </c>
      <c r="HI48" s="48">
        <v>28.686395058341336</v>
      </c>
      <c r="HJ48" s="33">
        <v>57</v>
      </c>
      <c r="HK48" s="48">
        <v>0.9</v>
      </c>
      <c r="HL48" s="33">
        <v>50</v>
      </c>
      <c r="HM48" s="48">
        <v>22.3</v>
      </c>
      <c r="HN48" s="33">
        <v>54</v>
      </c>
      <c r="HO48" s="48">
        <v>61.756010000000003</v>
      </c>
      <c r="HP48" s="33">
        <v>32</v>
      </c>
      <c r="HQ48" s="48">
        <v>3.636680006960153</v>
      </c>
      <c r="HR48" s="33">
        <v>23</v>
      </c>
      <c r="HS48" s="48">
        <v>1.3873764897097274</v>
      </c>
      <c r="HT48" s="33">
        <v>41</v>
      </c>
      <c r="HU48" s="48">
        <v>0.87732731422015486</v>
      </c>
      <c r="HV48" s="33">
        <v>50</v>
      </c>
      <c r="HW48" s="48">
        <v>1.028819414134108</v>
      </c>
      <c r="HX48" s="33">
        <v>57</v>
      </c>
      <c r="HY48" s="48">
        <v>4.3168846932455409</v>
      </c>
      <c r="HZ48" s="33">
        <v>54</v>
      </c>
      <c r="IA48" s="48">
        <v>1682.9915254237287</v>
      </c>
      <c r="IB48" s="33">
        <v>17</v>
      </c>
      <c r="IC48" s="48">
        <v>1466.0724581005586</v>
      </c>
      <c r="ID48" s="33">
        <v>25</v>
      </c>
      <c r="IE48" s="48" t="s">
        <v>199</v>
      </c>
      <c r="IF48" s="33" t="s">
        <v>199</v>
      </c>
      <c r="IG48" s="48" t="s">
        <v>199</v>
      </c>
      <c r="IH48" s="33" t="s">
        <v>199</v>
      </c>
      <c r="II48" s="48">
        <v>0</v>
      </c>
      <c r="IJ48" s="33">
        <v>50</v>
      </c>
      <c r="IK48" s="48">
        <v>0</v>
      </c>
      <c r="IL48" s="33">
        <v>57</v>
      </c>
      <c r="IM48" s="48">
        <v>45.141065830721004</v>
      </c>
      <c r="IN48" s="33">
        <v>39</v>
      </c>
      <c r="IO48" s="48">
        <v>0</v>
      </c>
      <c r="IP48" s="33">
        <v>59</v>
      </c>
      <c r="IQ48" s="48">
        <v>24.137221647191843</v>
      </c>
      <c r="IR48" s="33">
        <v>12</v>
      </c>
      <c r="IS48" s="48">
        <v>2.0576388282682161</v>
      </c>
      <c r="IT48" s="33">
        <v>57</v>
      </c>
      <c r="IU48" s="48">
        <v>89.726027397260282</v>
      </c>
      <c r="IV48" s="33">
        <v>43</v>
      </c>
      <c r="IW48" s="48">
        <v>99.437305786512127</v>
      </c>
      <c r="IX48" s="33">
        <v>34</v>
      </c>
      <c r="IY48" s="48">
        <v>10976.490465846005</v>
      </c>
      <c r="IZ48" s="33">
        <v>2</v>
      </c>
      <c r="JA48" s="48">
        <v>41.355559992014371</v>
      </c>
      <c r="JB48" s="33">
        <v>15</v>
      </c>
      <c r="JC48" s="48">
        <v>10.26</v>
      </c>
      <c r="JD48" s="33">
        <v>34</v>
      </c>
      <c r="JE48" s="48">
        <v>79.739960500329161</v>
      </c>
      <c r="JF48" s="33">
        <v>39</v>
      </c>
      <c r="JG48" s="48" t="s">
        <v>199</v>
      </c>
      <c r="JH48" s="33" t="s">
        <v>199</v>
      </c>
      <c r="JI48" s="48" t="s">
        <v>199</v>
      </c>
      <c r="JJ48" s="33" t="s">
        <v>199</v>
      </c>
      <c r="JK48" s="48">
        <v>229.42880777496495</v>
      </c>
      <c r="JL48" s="33">
        <v>31</v>
      </c>
      <c r="JM48" s="48">
        <v>0.64168668384504524</v>
      </c>
      <c r="JN48" s="33">
        <v>6</v>
      </c>
      <c r="JO48" s="48">
        <v>5981.9862788773389</v>
      </c>
      <c r="JP48" s="33">
        <v>4</v>
      </c>
      <c r="JQ48" s="48">
        <v>0</v>
      </c>
      <c r="JR48" s="33">
        <v>37</v>
      </c>
      <c r="JS48" s="48">
        <v>1290</v>
      </c>
      <c r="JT48" s="33">
        <v>38</v>
      </c>
      <c r="JU48" s="48">
        <v>7.6184497903773201</v>
      </c>
      <c r="JV48" s="33">
        <v>15</v>
      </c>
      <c r="JW48" s="48">
        <v>87.568758005717385</v>
      </c>
      <c r="JX48" s="33">
        <v>3</v>
      </c>
      <c r="JY48" s="48">
        <v>98.544975311317756</v>
      </c>
      <c r="JZ48" s="33">
        <v>13</v>
      </c>
      <c r="KA48" s="48">
        <v>23.090466275578493</v>
      </c>
      <c r="KB48" s="33">
        <v>17</v>
      </c>
      <c r="KC48" s="48">
        <v>83.849134872550621</v>
      </c>
      <c r="KD48" s="33">
        <v>14</v>
      </c>
      <c r="KE48" s="48">
        <v>23</v>
      </c>
      <c r="KF48" s="33">
        <v>60</v>
      </c>
      <c r="KG48" s="48">
        <v>187245091</v>
      </c>
      <c r="KH48" s="33">
        <v>54</v>
      </c>
      <c r="KI48" s="48">
        <v>3175142221.7399998</v>
      </c>
      <c r="KJ48" s="33">
        <v>1</v>
      </c>
      <c r="KK48" s="49">
        <v>24.596058478511182</v>
      </c>
      <c r="KL48" s="33">
        <v>43</v>
      </c>
      <c r="KM48" s="50">
        <v>267000</v>
      </c>
      <c r="KN48" s="33">
        <v>1</v>
      </c>
      <c r="KO48" s="48">
        <v>67.599999999999994</v>
      </c>
      <c r="KP48" s="33">
        <v>30</v>
      </c>
      <c r="KQ48" s="51">
        <v>2.4463039402744351</v>
      </c>
      <c r="KR48" s="33">
        <v>14</v>
      </c>
      <c r="KS48" s="48">
        <v>0.8702910086143163</v>
      </c>
      <c r="KT48" s="33">
        <v>56</v>
      </c>
      <c r="KU48" s="48">
        <v>0.92800000000000005</v>
      </c>
      <c r="KV48" s="33">
        <v>8</v>
      </c>
      <c r="KW48" s="48">
        <v>98.3</v>
      </c>
      <c r="KX48" s="33">
        <v>58</v>
      </c>
      <c r="KY48" s="51">
        <v>4.7</v>
      </c>
      <c r="KZ48" s="33">
        <v>27</v>
      </c>
      <c r="LA48" s="48">
        <v>0.52</v>
      </c>
      <c r="LB48" s="33">
        <v>60</v>
      </c>
      <c r="LC48" s="48">
        <v>263.40416599117918</v>
      </c>
      <c r="LD48" s="33">
        <v>11</v>
      </c>
      <c r="LE48" s="48">
        <v>55.5</v>
      </c>
      <c r="LF48" s="33">
        <v>8</v>
      </c>
      <c r="LG48" s="48">
        <v>59.1</v>
      </c>
      <c r="LH48" s="33">
        <v>54</v>
      </c>
      <c r="LI48" s="48" t="s">
        <v>199</v>
      </c>
      <c r="LJ48" s="33" t="s">
        <v>199</v>
      </c>
      <c r="LK48" s="48" t="s">
        <v>199</v>
      </c>
      <c r="LL48" s="33" t="s">
        <v>199</v>
      </c>
      <c r="LM48" s="48" t="s">
        <v>199</v>
      </c>
      <c r="LN48" s="33" t="s">
        <v>199</v>
      </c>
      <c r="LO48" s="48">
        <v>8.016477738010618</v>
      </c>
      <c r="LP48" s="33">
        <v>33</v>
      </c>
      <c r="LQ48" s="48">
        <v>33.799999999999997</v>
      </c>
      <c r="LR48" s="33">
        <v>19</v>
      </c>
      <c r="LS48" s="48">
        <v>15.873512836568565</v>
      </c>
      <c r="LT48" s="33">
        <v>33</v>
      </c>
      <c r="LU48" s="48">
        <v>67.173071194518911</v>
      </c>
      <c r="LV48" s="33">
        <v>62</v>
      </c>
      <c r="LW48" s="48">
        <v>87.032548476454295</v>
      </c>
      <c r="LX48" s="33">
        <v>18</v>
      </c>
      <c r="LY48" s="48">
        <v>74.458805804456432</v>
      </c>
      <c r="LZ48" s="33">
        <v>56</v>
      </c>
      <c r="MA48" s="48">
        <v>71.130376792264087</v>
      </c>
      <c r="MB48" s="33">
        <v>59</v>
      </c>
      <c r="MC48" s="48">
        <v>73.817698526968655</v>
      </c>
      <c r="MD48" s="33">
        <v>60</v>
      </c>
      <c r="ME48" s="48">
        <v>76.599379580092602</v>
      </c>
      <c r="MF48" s="33">
        <v>61</v>
      </c>
      <c r="MG48" s="48">
        <v>74.903100775193792</v>
      </c>
      <c r="MH48" s="33">
        <v>62</v>
      </c>
      <c r="MI48" s="48">
        <v>70.826296365797219</v>
      </c>
      <c r="MJ48" s="33">
        <v>60</v>
      </c>
      <c r="MK48" s="48">
        <v>57.816488962306657</v>
      </c>
      <c r="ML48" s="33">
        <v>54</v>
      </c>
      <c r="MM48" s="48">
        <v>36.104120227223703</v>
      </c>
      <c r="MN48" s="33">
        <v>51</v>
      </c>
      <c r="MO48" s="48">
        <v>12.329231754885148</v>
      </c>
      <c r="MP48" s="33">
        <v>39</v>
      </c>
      <c r="MQ48" s="48">
        <v>1.3</v>
      </c>
      <c r="MR48" s="33">
        <v>36</v>
      </c>
      <c r="MS48" s="48">
        <v>17.319499349453583</v>
      </c>
      <c r="MT48" s="33">
        <v>31</v>
      </c>
      <c r="MU48" s="48">
        <v>1.3048746388293411</v>
      </c>
      <c r="MV48" s="52">
        <v>6</v>
      </c>
    </row>
    <row r="49" spans="1:360" s="28" customFormat="1" ht="11.15" customHeight="1" x14ac:dyDescent="0.2">
      <c r="A49" s="162"/>
      <c r="B49" s="53" t="s">
        <v>244</v>
      </c>
      <c r="C49" s="30">
        <v>121.45225892587968</v>
      </c>
      <c r="D49" s="31">
        <v>5</v>
      </c>
      <c r="E49" s="32">
        <v>1224.284709361586</v>
      </c>
      <c r="F49" s="33">
        <v>42</v>
      </c>
      <c r="G49" s="34">
        <v>300.32875375052038</v>
      </c>
      <c r="H49" s="33">
        <v>32</v>
      </c>
      <c r="I49" s="35">
        <v>426789</v>
      </c>
      <c r="J49" s="33">
        <v>29</v>
      </c>
      <c r="K49" s="34">
        <v>249.88753936122356</v>
      </c>
      <c r="L49" s="33">
        <v>36</v>
      </c>
      <c r="M49" s="36">
        <v>58.479532163742689</v>
      </c>
      <c r="N49" s="33">
        <v>19</v>
      </c>
      <c r="O49" s="36">
        <v>168.24111560953668</v>
      </c>
      <c r="P49" s="33">
        <v>57</v>
      </c>
      <c r="Q49" s="37">
        <v>34.9</v>
      </c>
      <c r="R49" s="33">
        <v>39</v>
      </c>
      <c r="S49" s="30">
        <v>4.7</v>
      </c>
      <c r="T49" s="33">
        <v>50</v>
      </c>
      <c r="U49" s="34">
        <v>78.146894940487883</v>
      </c>
      <c r="V49" s="33">
        <v>35</v>
      </c>
      <c r="W49" s="30">
        <v>14.82864973596889</v>
      </c>
      <c r="X49" s="33">
        <v>25</v>
      </c>
      <c r="Y49" s="37">
        <v>78.744115910641838</v>
      </c>
      <c r="Z49" s="33">
        <v>46</v>
      </c>
      <c r="AA49" s="37">
        <v>18.973907206980449</v>
      </c>
      <c r="AB49" s="33">
        <v>15</v>
      </c>
      <c r="AC49" s="38">
        <v>19.100915733974656</v>
      </c>
      <c r="AD49" s="33">
        <v>14</v>
      </c>
      <c r="AE49" s="38">
        <v>0.58997050147492625</v>
      </c>
      <c r="AF49" s="33">
        <v>26</v>
      </c>
      <c r="AG49" s="38">
        <v>2.4871693643900512</v>
      </c>
      <c r="AH49" s="33">
        <v>33</v>
      </c>
      <c r="AI49" s="35">
        <v>22989</v>
      </c>
      <c r="AJ49" s="33">
        <v>20</v>
      </c>
      <c r="AK49" s="37">
        <v>66.233766233766232</v>
      </c>
      <c r="AL49" s="33">
        <v>26</v>
      </c>
      <c r="AM49" s="39">
        <v>234</v>
      </c>
      <c r="AN49" s="33">
        <v>31</v>
      </c>
      <c r="AO49" s="40">
        <v>23</v>
      </c>
      <c r="AP49" s="33">
        <v>57</v>
      </c>
      <c r="AQ49" s="34">
        <v>19.016095534787123</v>
      </c>
      <c r="AR49" s="33">
        <v>20</v>
      </c>
      <c r="AS49" s="41">
        <v>73.623835553160362</v>
      </c>
      <c r="AT49" s="33">
        <v>37</v>
      </c>
      <c r="AU49" s="34">
        <v>76.623376623376629</v>
      </c>
      <c r="AV49" s="33">
        <v>58</v>
      </c>
      <c r="AW49" s="34">
        <v>88.311688311688314</v>
      </c>
      <c r="AX49" s="33">
        <v>39</v>
      </c>
      <c r="AY49" s="34">
        <v>3.179112554112554</v>
      </c>
      <c r="AZ49" s="33">
        <v>50</v>
      </c>
      <c r="BA49" s="42">
        <v>63.583815028901732</v>
      </c>
      <c r="BB49" s="33">
        <v>11</v>
      </c>
      <c r="BC49" s="42">
        <v>14.144848690921455</v>
      </c>
      <c r="BD49" s="33">
        <v>13</v>
      </c>
      <c r="BE49" s="42">
        <v>2.2101326079564774</v>
      </c>
      <c r="BF49" s="33">
        <v>24</v>
      </c>
      <c r="BG49" s="42">
        <v>100.38888888888889</v>
      </c>
      <c r="BH49" s="33">
        <v>13</v>
      </c>
      <c r="BI49" s="37">
        <v>96.3</v>
      </c>
      <c r="BJ49" s="33">
        <v>46</v>
      </c>
      <c r="BK49" s="37">
        <v>93.4</v>
      </c>
      <c r="BL49" s="33">
        <v>51</v>
      </c>
      <c r="BM49" s="43">
        <v>1645</v>
      </c>
      <c r="BN49" s="33">
        <v>58</v>
      </c>
      <c r="BO49" s="37">
        <v>43.1</v>
      </c>
      <c r="BP49" s="33">
        <v>52</v>
      </c>
      <c r="BQ49" s="44">
        <v>3.5667227266311219E-2</v>
      </c>
      <c r="BR49" s="33">
        <v>30</v>
      </c>
      <c r="BS49" s="44">
        <v>0.11591848861551146</v>
      </c>
      <c r="BT49" s="33">
        <v>45</v>
      </c>
      <c r="BU49" s="34">
        <v>0.35890147436725672</v>
      </c>
      <c r="BV49" s="33">
        <v>36</v>
      </c>
      <c r="BW49" s="45">
        <v>97780.098643807578</v>
      </c>
      <c r="BX49" s="33">
        <v>26</v>
      </c>
      <c r="BY49" s="35">
        <v>145306.5984174085</v>
      </c>
      <c r="BZ49" s="33">
        <v>14</v>
      </c>
      <c r="CA49" s="35">
        <v>286370.62092555332</v>
      </c>
      <c r="CB49" s="33">
        <v>29</v>
      </c>
      <c r="CC49" s="34">
        <v>14.717935925305584</v>
      </c>
      <c r="CD49" s="33">
        <v>28</v>
      </c>
      <c r="CE49" s="34">
        <v>2.7262036278108406</v>
      </c>
      <c r="CF49" s="33">
        <v>42</v>
      </c>
      <c r="CG49" s="30">
        <v>19.739999999999998</v>
      </c>
      <c r="CH49" s="33">
        <v>45</v>
      </c>
      <c r="CI49" s="34">
        <v>4.7087873436984085</v>
      </c>
      <c r="CJ49" s="33">
        <v>19</v>
      </c>
      <c r="CK49" s="34">
        <v>172.84695005527084</v>
      </c>
      <c r="CL49" s="33">
        <v>10</v>
      </c>
      <c r="CM49" s="34">
        <v>1.4356058974690269</v>
      </c>
      <c r="CN49" s="33">
        <v>20</v>
      </c>
      <c r="CO49" s="34">
        <v>2.1534088462035403</v>
      </c>
      <c r="CP49" s="33">
        <v>17</v>
      </c>
      <c r="CQ49" s="40">
        <v>15253.363636363636</v>
      </c>
      <c r="CR49" s="33">
        <v>32</v>
      </c>
      <c r="CS49" s="40">
        <v>2097.3375000000001</v>
      </c>
      <c r="CT49" s="33">
        <v>14</v>
      </c>
      <c r="CU49" s="34">
        <v>1.7879811904378766</v>
      </c>
      <c r="CV49" s="33">
        <v>39</v>
      </c>
      <c r="CW49" s="37">
        <v>417.4</v>
      </c>
      <c r="CX49" s="33">
        <v>24</v>
      </c>
      <c r="CY49" s="34">
        <v>1.3203123878432892</v>
      </c>
      <c r="CZ49" s="33">
        <v>39</v>
      </c>
      <c r="DA49" s="34">
        <v>39.356601731601735</v>
      </c>
      <c r="DB49" s="33">
        <v>19</v>
      </c>
      <c r="DC49" s="34">
        <v>172.73037885639636</v>
      </c>
      <c r="DD49" s="33">
        <v>56</v>
      </c>
      <c r="DE49" s="34">
        <v>3.7358427724421093</v>
      </c>
      <c r="DF49" s="33">
        <v>43</v>
      </c>
      <c r="DG49" s="42">
        <v>2.8409090909090908</v>
      </c>
      <c r="DH49" s="33">
        <v>6</v>
      </c>
      <c r="DI49" s="34">
        <v>17.4512987012987</v>
      </c>
      <c r="DJ49" s="33">
        <v>11</v>
      </c>
      <c r="DK49" s="34">
        <v>80.464716006884686</v>
      </c>
      <c r="DL49" s="33">
        <v>41</v>
      </c>
      <c r="DM49" s="34">
        <v>1</v>
      </c>
      <c r="DN49" s="33">
        <v>3</v>
      </c>
      <c r="DO49" s="34">
        <v>0.95454545454545459</v>
      </c>
      <c r="DP49" s="33">
        <v>28</v>
      </c>
      <c r="DQ49" s="34">
        <v>98.4375</v>
      </c>
      <c r="DR49" s="33">
        <v>23</v>
      </c>
      <c r="DS49" s="46">
        <v>100</v>
      </c>
      <c r="DT49" s="33">
        <v>1</v>
      </c>
      <c r="DU49" s="42">
        <v>0.14343086632243257</v>
      </c>
      <c r="DV49" s="33">
        <v>61</v>
      </c>
      <c r="DW49" s="32">
        <v>4.136789851075565</v>
      </c>
      <c r="DX49" s="33">
        <v>44</v>
      </c>
      <c r="DY49" s="37">
        <v>4325</v>
      </c>
      <c r="DZ49" s="33">
        <v>26</v>
      </c>
      <c r="EA49" s="37" t="s">
        <v>199</v>
      </c>
      <c r="EB49" s="33" t="s">
        <v>199</v>
      </c>
      <c r="EC49" s="37" t="s">
        <v>199</v>
      </c>
      <c r="ED49" s="33" t="s">
        <v>199</v>
      </c>
      <c r="EE49" s="37">
        <v>93.9</v>
      </c>
      <c r="EF49" s="33">
        <v>56</v>
      </c>
      <c r="EG49" s="37">
        <v>92.2</v>
      </c>
      <c r="EH49" s="33">
        <v>50</v>
      </c>
      <c r="EI49" s="37">
        <v>84.4</v>
      </c>
      <c r="EJ49" s="33">
        <v>11</v>
      </c>
      <c r="EK49" s="37">
        <v>1.3</v>
      </c>
      <c r="EL49" s="33">
        <v>23</v>
      </c>
      <c r="EM49" s="34">
        <v>33.846153846153847</v>
      </c>
      <c r="EN49" s="33">
        <v>41</v>
      </c>
      <c r="EO49" s="34">
        <v>0.40771207488120365</v>
      </c>
      <c r="EP49" s="33">
        <v>42</v>
      </c>
      <c r="EQ49" s="34">
        <v>44.110426805633317</v>
      </c>
      <c r="ER49" s="33">
        <v>9</v>
      </c>
      <c r="ES49" s="34">
        <v>10.037756435103436</v>
      </c>
      <c r="ET49" s="33">
        <v>17</v>
      </c>
      <c r="EU49" s="34">
        <v>1267.1461590364213</v>
      </c>
      <c r="EV49" s="33">
        <v>12</v>
      </c>
      <c r="EW49" s="37">
        <v>54.8</v>
      </c>
      <c r="EX49" s="33">
        <v>43</v>
      </c>
      <c r="EY49" s="34">
        <v>25.94111144608582</v>
      </c>
      <c r="EZ49" s="33">
        <v>16</v>
      </c>
      <c r="FA49" s="42">
        <v>83.265142053203547</v>
      </c>
      <c r="FB49" s="33">
        <v>55</v>
      </c>
      <c r="FC49" s="42">
        <v>473.17570380579122</v>
      </c>
      <c r="FD49" s="33">
        <v>34</v>
      </c>
      <c r="FE49" s="34">
        <v>11.04417670682731</v>
      </c>
      <c r="FF49" s="33">
        <v>2</v>
      </c>
      <c r="FG49" s="34">
        <v>0</v>
      </c>
      <c r="FH49" s="33">
        <v>46</v>
      </c>
      <c r="FI49" s="34">
        <v>3.1583329744318589</v>
      </c>
      <c r="FJ49" s="33">
        <v>11</v>
      </c>
      <c r="FK49" s="44">
        <v>5.7065334424393814E-2</v>
      </c>
      <c r="FL49" s="33">
        <v>42</v>
      </c>
      <c r="FM49" s="34">
        <v>0.57424235898761078</v>
      </c>
      <c r="FN49" s="33">
        <v>44</v>
      </c>
      <c r="FO49" s="44">
        <v>0.17744088892717172</v>
      </c>
      <c r="FP49" s="33">
        <v>33</v>
      </c>
      <c r="FQ49" s="34">
        <v>0.28712117949380539</v>
      </c>
      <c r="FR49" s="33">
        <v>28</v>
      </c>
      <c r="FS49" s="44">
        <v>0.2213445884835695</v>
      </c>
      <c r="FT49" s="33">
        <v>7</v>
      </c>
      <c r="FU49" s="34">
        <v>0.861363538481416</v>
      </c>
      <c r="FV49" s="33">
        <v>31</v>
      </c>
      <c r="FW49" s="34">
        <v>3.9670672007120609</v>
      </c>
      <c r="FX49" s="33">
        <v>47</v>
      </c>
      <c r="FY49" s="37">
        <v>44.4</v>
      </c>
      <c r="FZ49" s="33">
        <v>40</v>
      </c>
      <c r="GA49" s="38">
        <v>4.3589743589743586</v>
      </c>
      <c r="GB49" s="33">
        <v>41</v>
      </c>
      <c r="GC49" s="38">
        <v>61.172796462181218</v>
      </c>
      <c r="GD49" s="33">
        <v>9</v>
      </c>
      <c r="GE49" s="47">
        <v>18.949997846591156</v>
      </c>
      <c r="GF49" s="33">
        <v>14</v>
      </c>
      <c r="GG49" s="34">
        <v>236.01073833211305</v>
      </c>
      <c r="GH49" s="33">
        <v>4</v>
      </c>
      <c r="GI49" s="48">
        <v>202.46349972005683</v>
      </c>
      <c r="GJ49" s="33">
        <v>8</v>
      </c>
      <c r="GK49" s="48">
        <v>21.3</v>
      </c>
      <c r="GL49" s="33">
        <v>15</v>
      </c>
      <c r="GM49" s="48">
        <v>647.52512359485161</v>
      </c>
      <c r="GN49" s="33">
        <v>5</v>
      </c>
      <c r="GO49" s="48">
        <v>100</v>
      </c>
      <c r="GP49" s="33">
        <v>1</v>
      </c>
      <c r="GQ49" s="48">
        <v>100</v>
      </c>
      <c r="GR49" s="33">
        <v>1</v>
      </c>
      <c r="GS49" s="48">
        <v>99.9</v>
      </c>
      <c r="GT49" s="33">
        <v>14</v>
      </c>
      <c r="GU49" s="48">
        <v>89.45</v>
      </c>
      <c r="GV49" s="33">
        <v>39</v>
      </c>
      <c r="GW49" s="48">
        <v>92.42</v>
      </c>
      <c r="GX49" s="33">
        <v>27</v>
      </c>
      <c r="GY49" s="48">
        <v>46.4</v>
      </c>
      <c r="GZ49" s="33">
        <v>36</v>
      </c>
      <c r="HA49" s="48">
        <v>9.0012933063944178</v>
      </c>
      <c r="HB49" s="33">
        <v>4</v>
      </c>
      <c r="HC49" s="48">
        <v>6.8181818181818183</v>
      </c>
      <c r="HD49" s="33">
        <v>48</v>
      </c>
      <c r="HE49" s="48">
        <v>0</v>
      </c>
      <c r="HF49" s="33">
        <v>27</v>
      </c>
      <c r="HG49" s="48">
        <v>66.176231981879667</v>
      </c>
      <c r="HH49" s="33">
        <v>12</v>
      </c>
      <c r="HI49" s="48">
        <v>34.586617281823791</v>
      </c>
      <c r="HJ49" s="33">
        <v>45</v>
      </c>
      <c r="HK49" s="48">
        <v>1.45</v>
      </c>
      <c r="HL49" s="33">
        <v>17</v>
      </c>
      <c r="HM49" s="48">
        <v>26.8</v>
      </c>
      <c r="HN49" s="33">
        <v>33</v>
      </c>
      <c r="HO49" s="48">
        <v>56.875779999999999</v>
      </c>
      <c r="HP49" s="33">
        <v>60</v>
      </c>
      <c r="HQ49" s="48">
        <v>4.0676823975512821</v>
      </c>
      <c r="HR49" s="33">
        <v>39</v>
      </c>
      <c r="HS49" s="48">
        <v>0.66973599207545542</v>
      </c>
      <c r="HT49" s="33">
        <v>59</v>
      </c>
      <c r="HU49" s="48">
        <v>0.88561379330146284</v>
      </c>
      <c r="HV49" s="33">
        <v>47</v>
      </c>
      <c r="HW49" s="48">
        <v>1.1054165410511507</v>
      </c>
      <c r="HX49" s="33">
        <v>53</v>
      </c>
      <c r="HY49" s="48">
        <v>5.4208478688430457</v>
      </c>
      <c r="HZ49" s="33">
        <v>41</v>
      </c>
      <c r="IA49" s="48">
        <v>1655.9</v>
      </c>
      <c r="IB49" s="33">
        <v>19</v>
      </c>
      <c r="IC49" s="48">
        <v>1191.6024752475248</v>
      </c>
      <c r="ID49" s="33">
        <v>31</v>
      </c>
      <c r="IE49" s="48" t="s">
        <v>199</v>
      </c>
      <c r="IF49" s="33" t="s">
        <v>199</v>
      </c>
      <c r="IG49" s="48" t="s">
        <v>199</v>
      </c>
      <c r="IH49" s="33" t="s">
        <v>199</v>
      </c>
      <c r="II49" s="48">
        <v>23.908467939304945</v>
      </c>
      <c r="IJ49" s="33">
        <v>33</v>
      </c>
      <c r="IK49" s="48">
        <v>6.5</v>
      </c>
      <c r="IL49" s="33">
        <v>51</v>
      </c>
      <c r="IM49" s="48">
        <v>52.819756726870622</v>
      </c>
      <c r="IN49" s="33">
        <v>29</v>
      </c>
      <c r="IO49" s="48">
        <v>138</v>
      </c>
      <c r="IP49" s="33">
        <v>36</v>
      </c>
      <c r="IQ49" s="48">
        <v>35.025912686449317</v>
      </c>
      <c r="IR49" s="33">
        <v>4</v>
      </c>
      <c r="IS49" s="48">
        <v>15.263361901890693</v>
      </c>
      <c r="IT49" s="33">
        <v>27</v>
      </c>
      <c r="IU49" s="48">
        <v>100</v>
      </c>
      <c r="IV49" s="33">
        <v>1</v>
      </c>
      <c r="IW49" s="48">
        <v>98.117586384734395</v>
      </c>
      <c r="IX49" s="33">
        <v>45</v>
      </c>
      <c r="IY49" s="48">
        <v>6284.8534201954399</v>
      </c>
      <c r="IZ49" s="33">
        <v>22</v>
      </c>
      <c r="JA49" s="48">
        <v>17.736693868708024</v>
      </c>
      <c r="JB49" s="33">
        <v>26</v>
      </c>
      <c r="JC49" s="48">
        <v>22.478999999999999</v>
      </c>
      <c r="JD49" s="33">
        <v>5</v>
      </c>
      <c r="JE49" s="48">
        <v>57.237325495958856</v>
      </c>
      <c r="JF49" s="33">
        <v>52</v>
      </c>
      <c r="JG49" s="48">
        <v>0.23288926699732801</v>
      </c>
      <c r="JH49" s="33">
        <v>3</v>
      </c>
      <c r="JI49" s="48">
        <v>75.728155339805824</v>
      </c>
      <c r="JJ49" s="33">
        <v>12</v>
      </c>
      <c r="JK49" s="48">
        <v>99.142943279210982</v>
      </c>
      <c r="JL49" s="33">
        <v>19</v>
      </c>
      <c r="JM49" s="48">
        <v>0.91766346618033579</v>
      </c>
      <c r="JN49" s="33">
        <v>18</v>
      </c>
      <c r="JO49" s="48">
        <v>4538.7172094338575</v>
      </c>
      <c r="JP49" s="33">
        <v>11</v>
      </c>
      <c r="JQ49" s="48" t="s">
        <v>199</v>
      </c>
      <c r="JR49" s="33" t="s">
        <v>199</v>
      </c>
      <c r="JS49" s="48" t="s">
        <v>199</v>
      </c>
      <c r="JT49" s="33" t="s">
        <v>199</v>
      </c>
      <c r="JU49" s="48">
        <v>3.647811800389976</v>
      </c>
      <c r="JV49" s="33">
        <v>32</v>
      </c>
      <c r="JW49" s="48">
        <v>65.18706249739347</v>
      </c>
      <c r="JX49" s="33">
        <v>41</v>
      </c>
      <c r="JY49" s="48">
        <v>93.206648459902368</v>
      </c>
      <c r="JZ49" s="33">
        <v>35</v>
      </c>
      <c r="KA49" s="48">
        <v>11.631805262605825</v>
      </c>
      <c r="KB49" s="33">
        <v>48</v>
      </c>
      <c r="KC49" s="48">
        <v>58.072979963229564</v>
      </c>
      <c r="KD49" s="33">
        <v>53</v>
      </c>
      <c r="KE49" s="48">
        <v>41</v>
      </c>
      <c r="KF49" s="33">
        <v>18</v>
      </c>
      <c r="KG49" s="48">
        <v>574160033</v>
      </c>
      <c r="KH49" s="33">
        <v>31</v>
      </c>
      <c r="KI49" s="48">
        <v>1638750469.74</v>
      </c>
      <c r="KJ49" s="33">
        <v>11</v>
      </c>
      <c r="KK49" s="49">
        <v>49.94760038474238</v>
      </c>
      <c r="KL49" s="33">
        <v>19</v>
      </c>
      <c r="KM49" s="50">
        <v>95100</v>
      </c>
      <c r="KN49" s="33">
        <v>20</v>
      </c>
      <c r="KO49" s="48">
        <v>64</v>
      </c>
      <c r="KP49" s="33">
        <v>34</v>
      </c>
      <c r="KQ49" s="51">
        <v>1.9351967497882481</v>
      </c>
      <c r="KR49" s="33">
        <v>17</v>
      </c>
      <c r="KS49" s="48">
        <v>0.94747765276485352</v>
      </c>
      <c r="KT49" s="33">
        <v>46</v>
      </c>
      <c r="KU49" s="48">
        <v>0.70299999999999996</v>
      </c>
      <c r="KV49" s="33">
        <v>44</v>
      </c>
      <c r="KW49" s="48">
        <v>96.9</v>
      </c>
      <c r="KX49" s="33">
        <v>50</v>
      </c>
      <c r="KY49" s="51">
        <v>9.8000000000000007</v>
      </c>
      <c r="KZ49" s="33">
        <v>56</v>
      </c>
      <c r="LA49" s="48">
        <v>4.5999999999999996</v>
      </c>
      <c r="LB49" s="33">
        <v>26</v>
      </c>
      <c r="LC49" s="48">
        <v>526.67861090773363</v>
      </c>
      <c r="LD49" s="33">
        <v>53</v>
      </c>
      <c r="LE49" s="48">
        <v>40.700000000000003</v>
      </c>
      <c r="LF49" s="33">
        <v>47</v>
      </c>
      <c r="LG49" s="48">
        <v>59.8</v>
      </c>
      <c r="LH49" s="33">
        <v>56</v>
      </c>
      <c r="LI49" s="48" t="s">
        <v>199</v>
      </c>
      <c r="LJ49" s="33" t="s">
        <v>199</v>
      </c>
      <c r="LK49" s="48" t="s">
        <v>199</v>
      </c>
      <c r="LL49" s="33" t="s">
        <v>199</v>
      </c>
      <c r="LM49" s="48">
        <v>81.7</v>
      </c>
      <c r="LN49" s="33">
        <v>32</v>
      </c>
      <c r="LO49" s="48">
        <v>7.6948476104339845</v>
      </c>
      <c r="LP49" s="33">
        <v>42</v>
      </c>
      <c r="LQ49" s="48">
        <v>38.1</v>
      </c>
      <c r="LR49" s="33">
        <v>7</v>
      </c>
      <c r="LS49" s="48">
        <v>17.228739002932553</v>
      </c>
      <c r="LT49" s="33">
        <v>23</v>
      </c>
      <c r="LU49" s="48">
        <v>67.323571507211284</v>
      </c>
      <c r="LV49" s="33">
        <v>61</v>
      </c>
      <c r="LW49" s="48">
        <v>85.578773714599947</v>
      </c>
      <c r="LX49" s="33">
        <v>34</v>
      </c>
      <c r="LY49" s="48">
        <v>75.25977238990599</v>
      </c>
      <c r="LZ49" s="33">
        <v>51</v>
      </c>
      <c r="MA49" s="48">
        <v>72.697198387263512</v>
      </c>
      <c r="MB49" s="33">
        <v>56</v>
      </c>
      <c r="MC49" s="48">
        <v>74.734186339881063</v>
      </c>
      <c r="MD49" s="33">
        <v>59</v>
      </c>
      <c r="ME49" s="48">
        <v>76.842399664382597</v>
      </c>
      <c r="MF49" s="33">
        <v>60</v>
      </c>
      <c r="MG49" s="48">
        <v>76.047228698202602</v>
      </c>
      <c r="MH49" s="33">
        <v>59</v>
      </c>
      <c r="MI49" s="48">
        <v>70.317170375290601</v>
      </c>
      <c r="MJ49" s="33">
        <v>62</v>
      </c>
      <c r="MK49" s="48">
        <v>55.13968957871397</v>
      </c>
      <c r="ML49" s="33">
        <v>62</v>
      </c>
      <c r="MM49" s="48">
        <v>34.073731297238936</v>
      </c>
      <c r="MN49" s="33">
        <v>58</v>
      </c>
      <c r="MO49" s="48">
        <v>10.924823148555214</v>
      </c>
      <c r="MP49" s="33">
        <v>51</v>
      </c>
      <c r="MQ49" s="48">
        <v>1.2</v>
      </c>
      <c r="MR49" s="33">
        <v>50</v>
      </c>
      <c r="MS49" s="48">
        <v>13.454498471079718</v>
      </c>
      <c r="MT49" s="33">
        <v>39</v>
      </c>
      <c r="MU49" s="48">
        <v>0.28686173264486514</v>
      </c>
      <c r="MV49" s="52">
        <v>33</v>
      </c>
    </row>
    <row r="50" spans="1:360" s="28" customFormat="1" ht="10.5" customHeight="1" x14ac:dyDescent="0.2">
      <c r="A50" s="162"/>
      <c r="B50" s="53" t="s">
        <v>245</v>
      </c>
      <c r="C50" s="30">
        <v>128.50971009223954</v>
      </c>
      <c r="D50" s="31">
        <v>3</v>
      </c>
      <c r="E50" s="32">
        <v>1617.9259772797088</v>
      </c>
      <c r="F50" s="33">
        <v>24</v>
      </c>
      <c r="G50" s="34">
        <v>472.04772895723954</v>
      </c>
      <c r="H50" s="33">
        <v>7</v>
      </c>
      <c r="I50" s="35">
        <v>430365</v>
      </c>
      <c r="J50" s="33">
        <v>31</v>
      </c>
      <c r="K50" s="34">
        <v>228.90416189385263</v>
      </c>
      <c r="L50" s="33">
        <v>8</v>
      </c>
      <c r="M50" s="36">
        <v>53.073692248949982</v>
      </c>
      <c r="N50" s="33">
        <v>7</v>
      </c>
      <c r="O50" s="36">
        <v>173.15769377625048</v>
      </c>
      <c r="P50" s="33">
        <v>58</v>
      </c>
      <c r="Q50" s="37">
        <v>37.9</v>
      </c>
      <c r="R50" s="33">
        <v>24</v>
      </c>
      <c r="S50" s="30">
        <v>0.3</v>
      </c>
      <c r="T50" s="33">
        <v>2</v>
      </c>
      <c r="U50" s="34">
        <v>98.618773531479917</v>
      </c>
      <c r="V50" s="33">
        <v>22</v>
      </c>
      <c r="W50" s="30">
        <v>6.98225974902308</v>
      </c>
      <c r="X50" s="33">
        <v>61</v>
      </c>
      <c r="Y50" s="37">
        <v>75.651514386201015</v>
      </c>
      <c r="Z50" s="33">
        <v>59</v>
      </c>
      <c r="AA50" s="37">
        <v>21.000890339813026</v>
      </c>
      <c r="AB50" s="33">
        <v>42</v>
      </c>
      <c r="AC50" s="38">
        <v>29.35542971352432</v>
      </c>
      <c r="AD50" s="33">
        <v>51</v>
      </c>
      <c r="AE50" s="38">
        <v>1.9444444444444444</v>
      </c>
      <c r="AF50" s="33">
        <v>13</v>
      </c>
      <c r="AG50" s="38">
        <v>0.95932463545663849</v>
      </c>
      <c r="AH50" s="33">
        <v>61</v>
      </c>
      <c r="AI50" s="35" t="s">
        <v>199</v>
      </c>
      <c r="AJ50" s="33" t="s">
        <v>199</v>
      </c>
      <c r="AK50" s="37">
        <v>100</v>
      </c>
      <c r="AL50" s="33">
        <v>2</v>
      </c>
      <c r="AM50" s="39">
        <v>47</v>
      </c>
      <c r="AN50" s="33">
        <v>57</v>
      </c>
      <c r="AO50" s="40">
        <v>22</v>
      </c>
      <c r="AP50" s="33">
        <v>56</v>
      </c>
      <c r="AQ50" s="34">
        <v>14.950853595447491</v>
      </c>
      <c r="AR50" s="33">
        <v>47</v>
      </c>
      <c r="AS50" s="41">
        <v>71.352611260834735</v>
      </c>
      <c r="AT50" s="33">
        <v>46</v>
      </c>
      <c r="AU50" s="34">
        <v>90.163934426229503</v>
      </c>
      <c r="AV50" s="33">
        <v>39</v>
      </c>
      <c r="AW50" s="34">
        <v>88.52459016393442</v>
      </c>
      <c r="AX50" s="33">
        <v>38</v>
      </c>
      <c r="AY50" s="34">
        <v>6.4850034295691215</v>
      </c>
      <c r="AZ50" s="33">
        <v>17</v>
      </c>
      <c r="BA50" s="42">
        <v>35.098622877890811</v>
      </c>
      <c r="BB50" s="33">
        <v>45</v>
      </c>
      <c r="BC50" s="42">
        <v>12.201105622976023</v>
      </c>
      <c r="BD50" s="33">
        <v>19</v>
      </c>
      <c r="BE50" s="42">
        <v>2.6495698537829973</v>
      </c>
      <c r="BF50" s="33">
        <v>17</v>
      </c>
      <c r="BG50" s="42">
        <v>87.337807606263979</v>
      </c>
      <c r="BH50" s="33">
        <v>52</v>
      </c>
      <c r="BI50" s="37">
        <v>98.5</v>
      </c>
      <c r="BJ50" s="33">
        <v>11</v>
      </c>
      <c r="BK50" s="37">
        <v>97.6</v>
      </c>
      <c r="BL50" s="33">
        <v>16</v>
      </c>
      <c r="BM50" s="43">
        <v>999</v>
      </c>
      <c r="BN50" s="33">
        <v>50</v>
      </c>
      <c r="BO50" s="37">
        <v>70.5</v>
      </c>
      <c r="BP50" s="33">
        <v>20</v>
      </c>
      <c r="BQ50" s="44" t="s">
        <v>199</v>
      </c>
      <c r="BR50" s="33" t="s">
        <v>199</v>
      </c>
      <c r="BS50" s="44">
        <v>0.13549016330575187</v>
      </c>
      <c r="BT50" s="33">
        <v>33</v>
      </c>
      <c r="BU50" s="34">
        <v>0.10990962047362593</v>
      </c>
      <c r="BV50" s="33">
        <v>59</v>
      </c>
      <c r="BW50" s="45">
        <v>109329.18753358409</v>
      </c>
      <c r="BX50" s="33">
        <v>43</v>
      </c>
      <c r="BY50" s="35">
        <v>166116.56377844175</v>
      </c>
      <c r="BZ50" s="33">
        <v>35</v>
      </c>
      <c r="CA50" s="35">
        <v>278126.85693641618</v>
      </c>
      <c r="CB50" s="33">
        <v>3</v>
      </c>
      <c r="CC50" s="34">
        <v>12.687271012442414</v>
      </c>
      <c r="CD50" s="33">
        <v>42</v>
      </c>
      <c r="CE50" s="34">
        <v>5.2599122138789127</v>
      </c>
      <c r="CF50" s="33">
        <v>19</v>
      </c>
      <c r="CG50" s="30">
        <v>25.466000000000001</v>
      </c>
      <c r="CH50" s="33">
        <v>52</v>
      </c>
      <c r="CI50" s="34">
        <v>5.7773005633572598</v>
      </c>
      <c r="CJ50" s="33">
        <v>41</v>
      </c>
      <c r="CK50" s="34">
        <v>190.79182836062756</v>
      </c>
      <c r="CL50" s="33">
        <v>15</v>
      </c>
      <c r="CM50" s="34">
        <v>3.6636540157875301</v>
      </c>
      <c r="CN50" s="33">
        <v>59</v>
      </c>
      <c r="CO50" s="34">
        <v>2.5645578110512712</v>
      </c>
      <c r="CP50" s="33">
        <v>31</v>
      </c>
      <c r="CQ50" s="40">
        <v>16058.09090909091</v>
      </c>
      <c r="CR50" s="33">
        <v>34</v>
      </c>
      <c r="CS50" s="40">
        <v>2803.7936507936506</v>
      </c>
      <c r="CT50" s="33">
        <v>28</v>
      </c>
      <c r="CU50" s="34">
        <v>2.2645055735143425</v>
      </c>
      <c r="CV50" s="33">
        <v>44</v>
      </c>
      <c r="CW50" s="37">
        <v>566</v>
      </c>
      <c r="CX50" s="33">
        <v>46</v>
      </c>
      <c r="CY50" s="34">
        <v>1.6267694744347405</v>
      </c>
      <c r="CZ50" s="33">
        <v>27</v>
      </c>
      <c r="DA50" s="34">
        <v>28.198977364843799</v>
      </c>
      <c r="DB50" s="33">
        <v>41</v>
      </c>
      <c r="DC50" s="34">
        <v>168.97702325293022</v>
      </c>
      <c r="DD50" s="33">
        <v>59</v>
      </c>
      <c r="DE50" s="34">
        <v>2.9169365088759065</v>
      </c>
      <c r="DF50" s="33">
        <v>56</v>
      </c>
      <c r="DG50" s="42">
        <v>0</v>
      </c>
      <c r="DH50" s="33">
        <v>55</v>
      </c>
      <c r="DI50" s="34">
        <v>26.002369520483882</v>
      </c>
      <c r="DJ50" s="33">
        <v>47</v>
      </c>
      <c r="DK50" s="34">
        <v>76.19184790436411</v>
      </c>
      <c r="DL50" s="33">
        <v>36</v>
      </c>
      <c r="DM50" s="34">
        <v>0.98039215686274506</v>
      </c>
      <c r="DN50" s="33">
        <v>28</v>
      </c>
      <c r="DO50" s="34">
        <v>0.94444444444444442</v>
      </c>
      <c r="DP50" s="33">
        <v>30</v>
      </c>
      <c r="DQ50" s="34">
        <v>5.7971014492753623</v>
      </c>
      <c r="DR50" s="33">
        <v>49</v>
      </c>
      <c r="DS50" s="46">
        <v>100</v>
      </c>
      <c r="DT50" s="33">
        <v>1</v>
      </c>
      <c r="DU50" s="42">
        <v>1.296269624081809</v>
      </c>
      <c r="DV50" s="33">
        <v>47</v>
      </c>
      <c r="DW50" s="32">
        <v>0.6092254134029591</v>
      </c>
      <c r="DX50" s="33">
        <v>14</v>
      </c>
      <c r="DY50" s="37">
        <v>3240</v>
      </c>
      <c r="DZ50" s="33">
        <v>32</v>
      </c>
      <c r="EA50" s="37" t="s">
        <v>199</v>
      </c>
      <c r="EB50" s="33" t="s">
        <v>199</v>
      </c>
      <c r="EC50" s="37" t="s">
        <v>199</v>
      </c>
      <c r="ED50" s="33" t="s">
        <v>199</v>
      </c>
      <c r="EE50" s="37">
        <v>113.9</v>
      </c>
      <c r="EF50" s="33">
        <v>32</v>
      </c>
      <c r="EG50" s="37">
        <v>109.1</v>
      </c>
      <c r="EH50" s="33">
        <v>30</v>
      </c>
      <c r="EI50" s="37">
        <v>74.3</v>
      </c>
      <c r="EJ50" s="33">
        <v>17</v>
      </c>
      <c r="EK50" s="37">
        <v>18.8</v>
      </c>
      <c r="EL50" s="33">
        <v>12</v>
      </c>
      <c r="EM50" s="34">
        <v>52.112676056338024</v>
      </c>
      <c r="EN50" s="33">
        <v>18</v>
      </c>
      <c r="EO50" s="34">
        <v>0.67073050442879412</v>
      </c>
      <c r="EP50" s="33">
        <v>35</v>
      </c>
      <c r="EQ50" s="34">
        <v>22.179197772498359</v>
      </c>
      <c r="ER50" s="33">
        <v>32</v>
      </c>
      <c r="ES50" s="34">
        <v>8.3249492020279749</v>
      </c>
      <c r="ET50" s="33">
        <v>24</v>
      </c>
      <c r="EU50" s="34">
        <v>709.30032662884651</v>
      </c>
      <c r="EV50" s="33">
        <v>42</v>
      </c>
      <c r="EW50" s="37">
        <v>65</v>
      </c>
      <c r="EX50" s="33">
        <v>30</v>
      </c>
      <c r="EY50" s="34" t="s">
        <v>199</v>
      </c>
      <c r="EZ50" s="33" t="s">
        <v>199</v>
      </c>
      <c r="FA50" s="42">
        <v>443.86577498964311</v>
      </c>
      <c r="FB50" s="33">
        <v>35</v>
      </c>
      <c r="FC50" s="42">
        <v>724.27621696722713</v>
      </c>
      <c r="FD50" s="33">
        <v>18</v>
      </c>
      <c r="FE50" s="34">
        <v>4.0328388304767389</v>
      </c>
      <c r="FF50" s="33">
        <v>7</v>
      </c>
      <c r="FG50" s="34">
        <v>1.4402995823131211</v>
      </c>
      <c r="FH50" s="33">
        <v>45</v>
      </c>
      <c r="FI50" s="34">
        <v>1.4090976983798194</v>
      </c>
      <c r="FJ50" s="33">
        <v>38</v>
      </c>
      <c r="FK50" s="44">
        <v>3.3973345507937444E-2</v>
      </c>
      <c r="FL50" s="33">
        <v>54</v>
      </c>
      <c r="FM50" s="34">
        <v>1.9727367777317473</v>
      </c>
      <c r="FN50" s="33">
        <v>14</v>
      </c>
      <c r="FO50" s="44">
        <v>0.23996933803408327</v>
      </c>
      <c r="FP50" s="33">
        <v>24</v>
      </c>
      <c r="FQ50" s="34">
        <v>0.2818195396759639</v>
      </c>
      <c r="FR50" s="33">
        <v>30</v>
      </c>
      <c r="FS50" s="44">
        <v>4.0300194173662839E-2</v>
      </c>
      <c r="FT50" s="33">
        <v>45</v>
      </c>
      <c r="FU50" s="34">
        <v>0.2818195396759639</v>
      </c>
      <c r="FV50" s="33">
        <v>56</v>
      </c>
      <c r="FW50" s="34">
        <v>1.1695510896552503</v>
      </c>
      <c r="FX50" s="33">
        <v>58</v>
      </c>
      <c r="FY50" s="37">
        <v>61.4</v>
      </c>
      <c r="FZ50" s="33">
        <v>10</v>
      </c>
      <c r="GA50" s="38">
        <v>3.7735849056603774</v>
      </c>
      <c r="GB50" s="33">
        <v>46</v>
      </c>
      <c r="GC50" s="38" t="s">
        <v>199</v>
      </c>
      <c r="GD50" s="33" t="s">
        <v>199</v>
      </c>
      <c r="GE50" s="47">
        <v>34.100164300791626</v>
      </c>
      <c r="GF50" s="33">
        <v>35</v>
      </c>
      <c r="GG50" s="34">
        <v>295.04251247756014</v>
      </c>
      <c r="GH50" s="33">
        <v>35</v>
      </c>
      <c r="GI50" s="48" t="s">
        <v>199</v>
      </c>
      <c r="GJ50" s="33" t="s">
        <v>199</v>
      </c>
      <c r="GK50" s="48">
        <v>8.3000000000000007</v>
      </c>
      <c r="GL50" s="33">
        <v>62</v>
      </c>
      <c r="GM50" s="48">
        <v>836.57165217400029</v>
      </c>
      <c r="GN50" s="33">
        <v>42</v>
      </c>
      <c r="GO50" s="48">
        <v>88.9</v>
      </c>
      <c r="GP50" s="33">
        <v>54</v>
      </c>
      <c r="GQ50" s="48">
        <v>83.3</v>
      </c>
      <c r="GR50" s="33">
        <v>57</v>
      </c>
      <c r="GS50" s="48">
        <v>98.5</v>
      </c>
      <c r="GT50" s="33">
        <v>49</v>
      </c>
      <c r="GU50" s="48">
        <v>83.2</v>
      </c>
      <c r="GV50" s="33">
        <v>58</v>
      </c>
      <c r="GW50" s="48">
        <v>38.700000000000003</v>
      </c>
      <c r="GX50" s="33">
        <v>62</v>
      </c>
      <c r="GY50" s="48">
        <v>52</v>
      </c>
      <c r="GZ50" s="33">
        <v>30</v>
      </c>
      <c r="HA50" s="48">
        <v>5.180056499414059</v>
      </c>
      <c r="HB50" s="33">
        <v>21</v>
      </c>
      <c r="HC50" s="48">
        <v>2.6829268292682928</v>
      </c>
      <c r="HD50" s="33">
        <v>24</v>
      </c>
      <c r="HE50" s="48" t="s">
        <v>199</v>
      </c>
      <c r="HF50" s="33" t="s">
        <v>199</v>
      </c>
      <c r="HG50" s="48">
        <v>68.144333215308848</v>
      </c>
      <c r="HH50" s="33">
        <v>7</v>
      </c>
      <c r="HI50" s="48">
        <v>45.719583921631617</v>
      </c>
      <c r="HJ50" s="33">
        <v>22</v>
      </c>
      <c r="HK50" s="48">
        <v>1</v>
      </c>
      <c r="HL50" s="33">
        <v>45</v>
      </c>
      <c r="HM50" s="48">
        <v>27.9</v>
      </c>
      <c r="HN50" s="33">
        <v>27</v>
      </c>
      <c r="HO50" s="48">
        <v>59.230539999999998</v>
      </c>
      <c r="HP50" s="33">
        <v>52</v>
      </c>
      <c r="HQ50" s="48">
        <v>4.0806045340050376</v>
      </c>
      <c r="HR50" s="33">
        <v>40</v>
      </c>
      <c r="HS50" s="48">
        <v>2.0600867440543125</v>
      </c>
      <c r="HT50" s="33">
        <v>31</v>
      </c>
      <c r="HU50" s="48">
        <v>1.0987270211392837</v>
      </c>
      <c r="HV50" s="33">
        <v>27</v>
      </c>
      <c r="HW50" s="48">
        <v>2.4349208228003278</v>
      </c>
      <c r="HX50" s="33">
        <v>31</v>
      </c>
      <c r="HY50" s="48">
        <v>6.8792149634902788</v>
      </c>
      <c r="HZ50" s="33">
        <v>26</v>
      </c>
      <c r="IA50" s="48">
        <v>1302.8233438485804</v>
      </c>
      <c r="IB50" s="33">
        <v>25</v>
      </c>
      <c r="IC50" s="48">
        <v>2426.9807471264367</v>
      </c>
      <c r="ID50" s="33">
        <v>10</v>
      </c>
      <c r="IE50" s="48">
        <v>36.587109010616139</v>
      </c>
      <c r="IF50" s="33">
        <v>15</v>
      </c>
      <c r="IG50" s="48">
        <v>26.185662712738527</v>
      </c>
      <c r="IH50" s="33">
        <v>10</v>
      </c>
      <c r="II50" s="48" t="s">
        <v>199</v>
      </c>
      <c r="IJ50" s="33" t="s">
        <v>199</v>
      </c>
      <c r="IK50" s="48">
        <v>19</v>
      </c>
      <c r="IL50" s="33">
        <v>42</v>
      </c>
      <c r="IM50" s="48">
        <v>59.175662414131502</v>
      </c>
      <c r="IN50" s="33">
        <v>23</v>
      </c>
      <c r="IO50" s="48">
        <v>164</v>
      </c>
      <c r="IP50" s="33">
        <v>33</v>
      </c>
      <c r="IQ50" s="48">
        <v>17.695632078954564</v>
      </c>
      <c r="IR50" s="33">
        <v>26</v>
      </c>
      <c r="IS50" s="48">
        <v>9.9848662907194008</v>
      </c>
      <c r="IT50" s="33">
        <v>36</v>
      </c>
      <c r="IU50" s="48">
        <v>100</v>
      </c>
      <c r="IV50" s="33">
        <v>1</v>
      </c>
      <c r="IW50" s="48">
        <v>100</v>
      </c>
      <c r="IX50" s="33">
        <v>1</v>
      </c>
      <c r="IY50" s="48">
        <v>4297.0579029733963</v>
      </c>
      <c r="IZ50" s="33">
        <v>54</v>
      </c>
      <c r="JA50" s="48">
        <v>30.596121618386402</v>
      </c>
      <c r="JB50" s="33">
        <v>21</v>
      </c>
      <c r="JC50" s="48">
        <v>8.5</v>
      </c>
      <c r="JD50" s="33">
        <v>39</v>
      </c>
      <c r="JE50" s="48">
        <v>30.650406504065042</v>
      </c>
      <c r="JF50" s="33">
        <v>57</v>
      </c>
      <c r="JG50" s="48">
        <v>4.3056142197028843E-2</v>
      </c>
      <c r="JH50" s="33">
        <v>24</v>
      </c>
      <c r="JI50" s="48">
        <v>55.932203389830505</v>
      </c>
      <c r="JJ50" s="33">
        <v>25</v>
      </c>
      <c r="JK50" s="48">
        <v>51.556066588320832</v>
      </c>
      <c r="JL50" s="33">
        <v>10</v>
      </c>
      <c r="JM50" s="48">
        <v>1.1292126880247284</v>
      </c>
      <c r="JN50" s="33">
        <v>31</v>
      </c>
      <c r="JO50" s="48">
        <v>1397.5932842944171</v>
      </c>
      <c r="JP50" s="33">
        <v>24</v>
      </c>
      <c r="JQ50" s="48">
        <v>0</v>
      </c>
      <c r="JR50" s="33">
        <v>37</v>
      </c>
      <c r="JS50" s="48">
        <v>820</v>
      </c>
      <c r="JT50" s="33">
        <v>41</v>
      </c>
      <c r="JU50" s="48">
        <v>3.1324505626047405</v>
      </c>
      <c r="JV50" s="33">
        <v>40</v>
      </c>
      <c r="JW50" s="48">
        <v>63.783720640854071</v>
      </c>
      <c r="JX50" s="33">
        <v>44</v>
      </c>
      <c r="JY50" s="48">
        <v>98.45314006472195</v>
      </c>
      <c r="JZ50" s="33">
        <v>14</v>
      </c>
      <c r="KA50" s="48">
        <v>13.651119344552596</v>
      </c>
      <c r="KB50" s="33">
        <v>35</v>
      </c>
      <c r="KC50" s="48">
        <v>74.362959249444955</v>
      </c>
      <c r="KD50" s="33">
        <v>26</v>
      </c>
      <c r="KE50" s="48">
        <v>37</v>
      </c>
      <c r="KF50" s="33">
        <v>48</v>
      </c>
      <c r="KG50" s="48">
        <v>2334797788</v>
      </c>
      <c r="KH50" s="33">
        <v>5</v>
      </c>
      <c r="KI50" s="48">
        <v>1181076636.9000001</v>
      </c>
      <c r="KJ50" s="33">
        <v>27</v>
      </c>
      <c r="KK50" s="49">
        <v>42.498386583135357</v>
      </c>
      <c r="KL50" s="33">
        <v>26</v>
      </c>
      <c r="KM50" s="50">
        <v>73600</v>
      </c>
      <c r="KN50" s="33">
        <v>28</v>
      </c>
      <c r="KO50" s="48">
        <v>72</v>
      </c>
      <c r="KP50" s="33">
        <v>21</v>
      </c>
      <c r="KQ50" s="51">
        <v>-0.60309381490656278</v>
      </c>
      <c r="KR50" s="33">
        <v>40</v>
      </c>
      <c r="KS50" s="48">
        <v>1.0417992369557845</v>
      </c>
      <c r="KT50" s="33">
        <v>13</v>
      </c>
      <c r="KU50" s="48">
        <v>0.77600000000000002</v>
      </c>
      <c r="KV50" s="33">
        <v>29</v>
      </c>
      <c r="KW50" s="48">
        <v>95.9</v>
      </c>
      <c r="KX50" s="33">
        <v>46</v>
      </c>
      <c r="KY50" s="51">
        <v>9.5</v>
      </c>
      <c r="KZ50" s="33">
        <v>55</v>
      </c>
      <c r="LA50" s="48">
        <v>2.56</v>
      </c>
      <c r="LB50" s="33">
        <v>50</v>
      </c>
      <c r="LC50" s="48">
        <v>504.01497589033841</v>
      </c>
      <c r="LD50" s="33">
        <v>49</v>
      </c>
      <c r="LE50" s="48">
        <v>43.7</v>
      </c>
      <c r="LF50" s="33">
        <v>35</v>
      </c>
      <c r="LG50" s="48">
        <v>61</v>
      </c>
      <c r="LH50" s="33">
        <v>58</v>
      </c>
      <c r="LI50" s="48" t="s">
        <v>199</v>
      </c>
      <c r="LJ50" s="33" t="s">
        <v>199</v>
      </c>
      <c r="LK50" s="48" t="s">
        <v>199</v>
      </c>
      <c r="LL50" s="33" t="s">
        <v>199</v>
      </c>
      <c r="LM50" s="48">
        <v>84.9</v>
      </c>
      <c r="LN50" s="33">
        <v>35</v>
      </c>
      <c r="LO50" s="48">
        <v>8.0093113175908943</v>
      </c>
      <c r="LP50" s="33">
        <v>34</v>
      </c>
      <c r="LQ50" s="48">
        <v>33.200000000000003</v>
      </c>
      <c r="LR50" s="33">
        <v>22</v>
      </c>
      <c r="LS50" s="48">
        <v>19.723367469078333</v>
      </c>
      <c r="LT50" s="33">
        <v>9</v>
      </c>
      <c r="LU50" s="48">
        <v>74.447908547674729</v>
      </c>
      <c r="LV50" s="33">
        <v>27</v>
      </c>
      <c r="LW50" s="48">
        <v>83.196088522902727</v>
      </c>
      <c r="LX50" s="33">
        <v>59</v>
      </c>
      <c r="LY50" s="48">
        <v>74.74117778025159</v>
      </c>
      <c r="LZ50" s="33">
        <v>55</v>
      </c>
      <c r="MA50" s="48">
        <v>75.396745173354901</v>
      </c>
      <c r="MB50" s="33">
        <v>41</v>
      </c>
      <c r="MC50" s="48">
        <v>77.561596508773519</v>
      </c>
      <c r="MD50" s="33">
        <v>48</v>
      </c>
      <c r="ME50" s="48">
        <v>79.189189189189193</v>
      </c>
      <c r="MF50" s="33">
        <v>50</v>
      </c>
      <c r="MG50" s="48">
        <v>76.793774319066145</v>
      </c>
      <c r="MH50" s="33">
        <v>56</v>
      </c>
      <c r="MI50" s="48">
        <v>71.245091623036643</v>
      </c>
      <c r="MJ50" s="33">
        <v>57</v>
      </c>
      <c r="MK50" s="48">
        <v>56.947215672047889</v>
      </c>
      <c r="ML50" s="33">
        <v>56</v>
      </c>
      <c r="MM50" s="48">
        <v>37.161667885881492</v>
      </c>
      <c r="MN50" s="33">
        <v>43</v>
      </c>
      <c r="MO50" s="48">
        <v>12.354181578998279</v>
      </c>
      <c r="MP50" s="33">
        <v>38</v>
      </c>
      <c r="MQ50" s="48">
        <v>1.36</v>
      </c>
      <c r="MR50" s="33">
        <v>21</v>
      </c>
      <c r="MS50" s="48">
        <v>11.819511494009927</v>
      </c>
      <c r="MT50" s="33">
        <v>43</v>
      </c>
      <c r="MU50" s="48">
        <v>0</v>
      </c>
      <c r="MV50" s="52">
        <v>45</v>
      </c>
    </row>
    <row r="51" spans="1:360" s="28" customFormat="1" ht="11.15" customHeight="1" x14ac:dyDescent="0.2">
      <c r="A51" s="162"/>
      <c r="B51" s="53" t="s">
        <v>246</v>
      </c>
      <c r="C51" s="30">
        <v>92.159246736951971</v>
      </c>
      <c r="D51" s="31">
        <v>36</v>
      </c>
      <c r="E51" s="32">
        <v>1728.818640595593</v>
      </c>
      <c r="F51" s="33">
        <v>18</v>
      </c>
      <c r="G51" s="34">
        <v>322.00218739416954</v>
      </c>
      <c r="H51" s="33">
        <v>28</v>
      </c>
      <c r="I51" s="35">
        <v>448987</v>
      </c>
      <c r="J51" s="33">
        <v>47</v>
      </c>
      <c r="K51" s="34">
        <v>233.85826771653544</v>
      </c>
      <c r="L51" s="33">
        <v>16</v>
      </c>
      <c r="M51" s="36">
        <v>83.858267716535423</v>
      </c>
      <c r="N51" s="33">
        <v>59</v>
      </c>
      <c r="O51" s="36">
        <v>137.4015748031496</v>
      </c>
      <c r="P51" s="33">
        <v>21</v>
      </c>
      <c r="Q51" s="37">
        <v>35.700000000000003</v>
      </c>
      <c r="R51" s="33">
        <v>31</v>
      </c>
      <c r="S51" s="30">
        <v>5.5</v>
      </c>
      <c r="T51" s="33">
        <v>58</v>
      </c>
      <c r="U51" s="34">
        <v>172.73142922228951</v>
      </c>
      <c r="V51" s="33">
        <v>5</v>
      </c>
      <c r="W51" s="30">
        <v>13.145139351908814</v>
      </c>
      <c r="X51" s="33">
        <v>34</v>
      </c>
      <c r="Y51" s="37">
        <v>80.395117100089124</v>
      </c>
      <c r="Z51" s="33">
        <v>23</v>
      </c>
      <c r="AA51" s="37">
        <v>23.303188088060654</v>
      </c>
      <c r="AB51" s="33">
        <v>55</v>
      </c>
      <c r="AC51" s="38">
        <v>23.81377095968605</v>
      </c>
      <c r="AD51" s="33">
        <v>28</v>
      </c>
      <c r="AE51" s="38">
        <v>0</v>
      </c>
      <c r="AF51" s="33">
        <v>40</v>
      </c>
      <c r="AG51" s="38">
        <v>1.1752682677567705</v>
      </c>
      <c r="AH51" s="33">
        <v>59</v>
      </c>
      <c r="AI51" s="35">
        <v>26265</v>
      </c>
      <c r="AJ51" s="33">
        <v>6</v>
      </c>
      <c r="AK51" s="37">
        <v>55.223880597014926</v>
      </c>
      <c r="AL51" s="33">
        <v>37</v>
      </c>
      <c r="AM51" s="39">
        <v>116</v>
      </c>
      <c r="AN51" s="33">
        <v>48</v>
      </c>
      <c r="AO51" s="40">
        <v>0</v>
      </c>
      <c r="AP51" s="33">
        <v>1</v>
      </c>
      <c r="AQ51" s="34">
        <v>15.448418869880767</v>
      </c>
      <c r="AR51" s="33">
        <v>44</v>
      </c>
      <c r="AS51" s="41">
        <v>81.388094619183775</v>
      </c>
      <c r="AT51" s="33">
        <v>11</v>
      </c>
      <c r="AU51" s="34">
        <v>92.537313432835816</v>
      </c>
      <c r="AV51" s="33">
        <v>32</v>
      </c>
      <c r="AW51" s="34">
        <v>76.119402985074629</v>
      </c>
      <c r="AX51" s="33">
        <v>47</v>
      </c>
      <c r="AY51" s="34">
        <v>9.098146252701012</v>
      </c>
      <c r="AZ51" s="33">
        <v>2</v>
      </c>
      <c r="BA51" s="42">
        <v>53.943604413567634</v>
      </c>
      <c r="BB51" s="33">
        <v>19</v>
      </c>
      <c r="BC51" s="42">
        <v>5.6045303286823511</v>
      </c>
      <c r="BD51" s="33">
        <v>48</v>
      </c>
      <c r="BE51" s="42">
        <v>0.99246891237083301</v>
      </c>
      <c r="BF51" s="33">
        <v>45</v>
      </c>
      <c r="BG51" s="42">
        <v>100.52264808362369</v>
      </c>
      <c r="BH51" s="33">
        <v>10</v>
      </c>
      <c r="BI51" s="37">
        <v>99.4</v>
      </c>
      <c r="BJ51" s="33">
        <v>4</v>
      </c>
      <c r="BK51" s="37">
        <v>99</v>
      </c>
      <c r="BL51" s="33">
        <v>5</v>
      </c>
      <c r="BM51" s="43">
        <v>56</v>
      </c>
      <c r="BN51" s="33">
        <v>6</v>
      </c>
      <c r="BO51" s="37">
        <v>55.8</v>
      </c>
      <c r="BP51" s="33">
        <v>44</v>
      </c>
      <c r="BQ51" s="44">
        <v>0.12536236439150095</v>
      </c>
      <c r="BR51" s="33">
        <v>2</v>
      </c>
      <c r="BS51" s="44">
        <v>0.19699800118664432</v>
      </c>
      <c r="BT51" s="33">
        <v>9</v>
      </c>
      <c r="BU51" s="34">
        <v>0.79390194478217657</v>
      </c>
      <c r="BV51" s="33">
        <v>12</v>
      </c>
      <c r="BW51" s="45">
        <v>94430.484588441337</v>
      </c>
      <c r="BX51" s="33">
        <v>14</v>
      </c>
      <c r="BY51" s="35">
        <v>182752.94897324208</v>
      </c>
      <c r="BZ51" s="33">
        <v>49</v>
      </c>
      <c r="CA51" s="35">
        <v>299137.59121798223</v>
      </c>
      <c r="CB51" s="33">
        <v>58</v>
      </c>
      <c r="CC51" s="34">
        <v>18.759639872305321</v>
      </c>
      <c r="CD51" s="33">
        <v>5</v>
      </c>
      <c r="CE51" s="34">
        <v>13.66620036586678</v>
      </c>
      <c r="CF51" s="33">
        <v>4</v>
      </c>
      <c r="CG51" s="30">
        <v>14.9</v>
      </c>
      <c r="CH51" s="33">
        <v>28</v>
      </c>
      <c r="CI51" s="34">
        <v>3.9917167713173773</v>
      </c>
      <c r="CJ51" s="33">
        <v>10</v>
      </c>
      <c r="CK51" s="34">
        <v>108.25935610666043</v>
      </c>
      <c r="CL51" s="33">
        <v>1</v>
      </c>
      <c r="CM51" s="34">
        <v>2.7758809258118067</v>
      </c>
      <c r="CN51" s="33">
        <v>50</v>
      </c>
      <c r="CO51" s="34">
        <v>3.331057110974168</v>
      </c>
      <c r="CP51" s="33">
        <v>52</v>
      </c>
      <c r="CQ51" s="40">
        <v>9084</v>
      </c>
      <c r="CR51" s="33">
        <v>7</v>
      </c>
      <c r="CS51" s="40">
        <v>1901.3023255813953</v>
      </c>
      <c r="CT51" s="33">
        <v>9</v>
      </c>
      <c r="CU51" s="34">
        <v>14.677821811243211</v>
      </c>
      <c r="CV51" s="33">
        <v>62</v>
      </c>
      <c r="CW51" s="37">
        <v>367.33333333333331</v>
      </c>
      <c r="CX51" s="33">
        <v>11</v>
      </c>
      <c r="CY51" s="34">
        <v>2.5518784386224969</v>
      </c>
      <c r="CZ51" s="33">
        <v>11</v>
      </c>
      <c r="DA51" s="34">
        <v>31.361196406232231</v>
      </c>
      <c r="DB51" s="33">
        <v>29</v>
      </c>
      <c r="DC51" s="34">
        <v>391.73065072200666</v>
      </c>
      <c r="DD51" s="33">
        <v>7</v>
      </c>
      <c r="DE51" s="34">
        <v>4.6499170011603184</v>
      </c>
      <c r="DF51" s="33">
        <v>23</v>
      </c>
      <c r="DG51" s="42">
        <v>0.45490731263505063</v>
      </c>
      <c r="DH51" s="33">
        <v>47</v>
      </c>
      <c r="DI51" s="34">
        <v>25.36108267940407</v>
      </c>
      <c r="DJ51" s="33">
        <v>46</v>
      </c>
      <c r="DK51" s="34">
        <v>83.934583934583927</v>
      </c>
      <c r="DL51" s="33">
        <v>46</v>
      </c>
      <c r="DM51" s="34">
        <v>1.1025641025641026</v>
      </c>
      <c r="DN51" s="33">
        <v>1</v>
      </c>
      <c r="DO51" s="34">
        <v>1.2142857142857142</v>
      </c>
      <c r="DP51" s="33">
        <v>1</v>
      </c>
      <c r="DQ51" s="34">
        <v>33.962264150943398</v>
      </c>
      <c r="DR51" s="33">
        <v>42</v>
      </c>
      <c r="DS51" s="46">
        <v>100</v>
      </c>
      <c r="DT51" s="33">
        <v>1</v>
      </c>
      <c r="DU51" s="42">
        <v>2.6455026455026456</v>
      </c>
      <c r="DV51" s="33">
        <v>24</v>
      </c>
      <c r="DW51" s="32">
        <v>1.2354258358427919</v>
      </c>
      <c r="DX51" s="33">
        <v>21</v>
      </c>
      <c r="DY51" s="37">
        <v>7020</v>
      </c>
      <c r="DZ51" s="33">
        <v>20</v>
      </c>
      <c r="EA51" s="37" t="s">
        <v>199</v>
      </c>
      <c r="EB51" s="33" t="s">
        <v>199</v>
      </c>
      <c r="EC51" s="37" t="s">
        <v>199</v>
      </c>
      <c r="ED51" s="33" t="s">
        <v>199</v>
      </c>
      <c r="EE51" s="37">
        <v>99.5</v>
      </c>
      <c r="EF51" s="33">
        <v>51</v>
      </c>
      <c r="EG51" s="37">
        <v>97.5</v>
      </c>
      <c r="EH51" s="33">
        <v>47</v>
      </c>
      <c r="EI51" s="37">
        <v>61.8</v>
      </c>
      <c r="EJ51" s="33">
        <v>40</v>
      </c>
      <c r="EK51" s="37">
        <v>0</v>
      </c>
      <c r="EL51" s="33">
        <v>25</v>
      </c>
      <c r="EM51" s="34">
        <v>26.229508196721312</v>
      </c>
      <c r="EN51" s="33">
        <v>44</v>
      </c>
      <c r="EO51" s="34">
        <v>0</v>
      </c>
      <c r="EP51" s="33">
        <v>47</v>
      </c>
      <c r="EQ51" s="34">
        <v>42.021285454939125</v>
      </c>
      <c r="ER51" s="33">
        <v>10</v>
      </c>
      <c r="ES51" s="34">
        <v>19.114716055140097</v>
      </c>
      <c r="ET51" s="33">
        <v>4</v>
      </c>
      <c r="EU51" s="34">
        <v>252.81057943738443</v>
      </c>
      <c r="EV51" s="33">
        <v>59</v>
      </c>
      <c r="EW51" s="37">
        <v>46.8</v>
      </c>
      <c r="EX51" s="33">
        <v>50</v>
      </c>
      <c r="EY51" s="34" t="s">
        <v>199</v>
      </c>
      <c r="EZ51" s="33" t="s">
        <v>199</v>
      </c>
      <c r="FA51" s="42">
        <v>1572.2589563798074</v>
      </c>
      <c r="FB51" s="33">
        <v>10</v>
      </c>
      <c r="FC51" s="42">
        <v>1518.4068664190581</v>
      </c>
      <c r="FD51" s="33">
        <v>5</v>
      </c>
      <c r="FE51" s="34">
        <v>24.050024050024049</v>
      </c>
      <c r="FF51" s="33">
        <v>1</v>
      </c>
      <c r="FG51" s="34">
        <v>2.405002405002405</v>
      </c>
      <c r="FH51" s="33">
        <v>42</v>
      </c>
      <c r="FI51" s="34">
        <v>23.317399776819173</v>
      </c>
      <c r="FJ51" s="33">
        <v>1</v>
      </c>
      <c r="FK51" s="44">
        <v>0.25996680046412729</v>
      </c>
      <c r="FL51" s="33">
        <v>1</v>
      </c>
      <c r="FM51" s="34">
        <v>8.32764277743542</v>
      </c>
      <c r="FN51" s="33">
        <v>1</v>
      </c>
      <c r="FO51" s="44">
        <v>1.2452435280336214</v>
      </c>
      <c r="FP51" s="33">
        <v>1</v>
      </c>
      <c r="FQ51" s="34" t="s">
        <v>199</v>
      </c>
      <c r="FR51" s="33" t="s">
        <v>199</v>
      </c>
      <c r="FS51" s="44" t="s">
        <v>199</v>
      </c>
      <c r="FT51" s="33" t="s">
        <v>199</v>
      </c>
      <c r="FU51" s="34">
        <v>3.8862332961365289</v>
      </c>
      <c r="FV51" s="33">
        <v>2</v>
      </c>
      <c r="FW51" s="34">
        <v>17.127185312258845</v>
      </c>
      <c r="FX51" s="33">
        <v>7</v>
      </c>
      <c r="FY51" s="37">
        <v>87.5</v>
      </c>
      <c r="FZ51" s="33">
        <v>1</v>
      </c>
      <c r="GA51" s="38">
        <v>6.6433566433566433</v>
      </c>
      <c r="GB51" s="33">
        <v>32</v>
      </c>
      <c r="GC51" s="38" t="s">
        <v>199</v>
      </c>
      <c r="GD51" s="33" t="s">
        <v>199</v>
      </c>
      <c r="GE51" s="47">
        <v>24.427752147143895</v>
      </c>
      <c r="GF51" s="33">
        <v>23</v>
      </c>
      <c r="GG51" s="34">
        <v>319.3095828961321</v>
      </c>
      <c r="GH51" s="33">
        <v>48</v>
      </c>
      <c r="GI51" s="48">
        <v>240.27470117641832</v>
      </c>
      <c r="GJ51" s="33">
        <v>31</v>
      </c>
      <c r="GK51" s="48">
        <v>22.7</v>
      </c>
      <c r="GL51" s="33">
        <v>10</v>
      </c>
      <c r="GM51" s="48">
        <v>756.45417031999216</v>
      </c>
      <c r="GN51" s="33">
        <v>24</v>
      </c>
      <c r="GO51" s="48">
        <v>100</v>
      </c>
      <c r="GP51" s="33">
        <v>1</v>
      </c>
      <c r="GQ51" s="48">
        <v>100</v>
      </c>
      <c r="GR51" s="33">
        <v>1</v>
      </c>
      <c r="GS51" s="48">
        <v>99.4</v>
      </c>
      <c r="GT51" s="33">
        <v>38</v>
      </c>
      <c r="GU51" s="48">
        <v>91.1</v>
      </c>
      <c r="GV51" s="33">
        <v>27</v>
      </c>
      <c r="GW51" s="48">
        <v>81.5</v>
      </c>
      <c r="GX51" s="33">
        <v>43</v>
      </c>
      <c r="GY51" s="48">
        <v>87.1</v>
      </c>
      <c r="GZ51" s="33">
        <v>5</v>
      </c>
      <c r="HA51" s="48">
        <v>4.6858946132393955</v>
      </c>
      <c r="HB51" s="33">
        <v>30</v>
      </c>
      <c r="HC51" s="48">
        <v>1.5652173913043479</v>
      </c>
      <c r="HD51" s="33">
        <v>16</v>
      </c>
      <c r="HE51" s="48">
        <v>0</v>
      </c>
      <c r="HF51" s="33">
        <v>27</v>
      </c>
      <c r="HG51" s="48">
        <v>64.001366820433972</v>
      </c>
      <c r="HH51" s="33">
        <v>26</v>
      </c>
      <c r="HI51" s="48">
        <v>47.395390927310778</v>
      </c>
      <c r="HJ51" s="33">
        <v>18</v>
      </c>
      <c r="HK51" s="48">
        <v>1.1499999999999999</v>
      </c>
      <c r="HL51" s="33">
        <v>35</v>
      </c>
      <c r="HM51" s="48">
        <v>39.1</v>
      </c>
      <c r="HN51" s="33">
        <v>4</v>
      </c>
      <c r="HO51" s="48">
        <v>62.549010000000003</v>
      </c>
      <c r="HP51" s="33">
        <v>21</v>
      </c>
      <c r="HQ51" s="48">
        <v>3.5543566654104768</v>
      </c>
      <c r="HR51" s="33">
        <v>17</v>
      </c>
      <c r="HS51" s="48">
        <v>1.373755711375005</v>
      </c>
      <c r="HT51" s="33">
        <v>44</v>
      </c>
      <c r="HU51" s="48">
        <v>1.1392603942861268</v>
      </c>
      <c r="HV51" s="33">
        <v>24</v>
      </c>
      <c r="HW51" s="48">
        <v>2.2318082643526922</v>
      </c>
      <c r="HX51" s="33">
        <v>37</v>
      </c>
      <c r="HY51" s="48">
        <v>7.4449126430272647</v>
      </c>
      <c r="HZ51" s="33">
        <v>15</v>
      </c>
      <c r="IA51" s="48">
        <v>1735.0256410256411</v>
      </c>
      <c r="IB51" s="33">
        <v>15</v>
      </c>
      <c r="IC51" s="48">
        <v>1068.0407661290321</v>
      </c>
      <c r="ID51" s="33">
        <v>35</v>
      </c>
      <c r="IE51" s="48" t="s">
        <v>199</v>
      </c>
      <c r="IF51" s="33" t="s">
        <v>199</v>
      </c>
      <c r="IG51" s="48" t="s">
        <v>199</v>
      </c>
      <c r="IH51" s="33" t="s">
        <v>199</v>
      </c>
      <c r="II51" s="48">
        <v>52.401291801229299</v>
      </c>
      <c r="IJ51" s="33">
        <v>17</v>
      </c>
      <c r="IK51" s="48">
        <v>29.4</v>
      </c>
      <c r="IL51" s="33">
        <v>33</v>
      </c>
      <c r="IM51" s="48">
        <v>58.111678703540605</v>
      </c>
      <c r="IN51" s="33">
        <v>24</v>
      </c>
      <c r="IO51" s="48">
        <v>121</v>
      </c>
      <c r="IP51" s="33">
        <v>39</v>
      </c>
      <c r="IQ51" s="48">
        <v>44.137755866824335</v>
      </c>
      <c r="IR51" s="33">
        <v>2</v>
      </c>
      <c r="IS51" s="48">
        <v>15.811417753424051</v>
      </c>
      <c r="IT51" s="33">
        <v>26</v>
      </c>
      <c r="IU51" s="48" t="s">
        <v>199</v>
      </c>
      <c r="IV51" s="33" t="s">
        <v>199</v>
      </c>
      <c r="IW51" s="48">
        <v>100</v>
      </c>
      <c r="IX51" s="33">
        <v>1</v>
      </c>
      <c r="IY51" s="48">
        <v>4738.7950707439522</v>
      </c>
      <c r="IZ51" s="33">
        <v>43</v>
      </c>
      <c r="JA51" s="48">
        <v>2.8628921613463825</v>
      </c>
      <c r="JB51" s="33">
        <v>62</v>
      </c>
      <c r="JC51" s="48">
        <v>13.4</v>
      </c>
      <c r="JD51" s="33">
        <v>19</v>
      </c>
      <c r="JE51" s="48">
        <v>14.416058394160583</v>
      </c>
      <c r="JF51" s="33">
        <v>59</v>
      </c>
      <c r="JG51" s="48">
        <v>4.3605879969844046E-2</v>
      </c>
      <c r="JH51" s="33">
        <v>23</v>
      </c>
      <c r="JI51" s="48">
        <v>83.035714285714292</v>
      </c>
      <c r="JJ51" s="33">
        <v>7</v>
      </c>
      <c r="JK51" s="48">
        <v>2075.9258950828043</v>
      </c>
      <c r="JL51" s="33">
        <v>58</v>
      </c>
      <c r="JM51" s="48">
        <v>1.4193453691472186</v>
      </c>
      <c r="JN51" s="33">
        <v>49</v>
      </c>
      <c r="JO51" s="48">
        <v>468.62954150280416</v>
      </c>
      <c r="JP51" s="33">
        <v>50</v>
      </c>
      <c r="JQ51" s="48">
        <v>20000</v>
      </c>
      <c r="JR51" s="33">
        <v>3</v>
      </c>
      <c r="JS51" s="48" t="s">
        <v>199</v>
      </c>
      <c r="JT51" s="33" t="s">
        <v>199</v>
      </c>
      <c r="JU51" s="48">
        <v>1.4354717696097008</v>
      </c>
      <c r="JV51" s="33">
        <v>61</v>
      </c>
      <c r="JW51" s="48">
        <v>66.52273364520461</v>
      </c>
      <c r="JX51" s="33">
        <v>39</v>
      </c>
      <c r="JY51" s="48">
        <v>88.713604769564512</v>
      </c>
      <c r="JZ51" s="33">
        <v>45</v>
      </c>
      <c r="KA51" s="48">
        <v>10.163481545976417</v>
      </c>
      <c r="KB51" s="33">
        <v>53</v>
      </c>
      <c r="KC51" s="48">
        <v>79.371732093949703</v>
      </c>
      <c r="KD51" s="33">
        <v>20</v>
      </c>
      <c r="KE51" s="48">
        <v>44</v>
      </c>
      <c r="KF51" s="33">
        <v>7</v>
      </c>
      <c r="KG51" s="48">
        <v>750233760</v>
      </c>
      <c r="KH51" s="33">
        <v>25</v>
      </c>
      <c r="KI51" s="48">
        <v>317800076.62</v>
      </c>
      <c r="KJ51" s="33">
        <v>61</v>
      </c>
      <c r="KK51" s="49">
        <v>41.954664312719643</v>
      </c>
      <c r="KL51" s="33">
        <v>27</v>
      </c>
      <c r="KM51" s="50">
        <v>26000</v>
      </c>
      <c r="KN51" s="33">
        <v>61</v>
      </c>
      <c r="KO51" s="48">
        <v>60.25</v>
      </c>
      <c r="KP51" s="33">
        <v>41</v>
      </c>
      <c r="KQ51" s="51">
        <v>-3.4976099665228761</v>
      </c>
      <c r="KR51" s="33">
        <v>57</v>
      </c>
      <c r="KS51" s="48">
        <v>1.0275701058551985</v>
      </c>
      <c r="KT51" s="33">
        <v>17</v>
      </c>
      <c r="KU51" s="48">
        <v>0.5</v>
      </c>
      <c r="KV51" s="33">
        <v>61</v>
      </c>
      <c r="KW51" s="48">
        <v>88.7</v>
      </c>
      <c r="KX51" s="33">
        <v>6</v>
      </c>
      <c r="KY51" s="51">
        <v>8.8000000000000007</v>
      </c>
      <c r="KZ51" s="33">
        <v>48</v>
      </c>
      <c r="LA51" s="48">
        <v>4</v>
      </c>
      <c r="LB51" s="33">
        <v>34</v>
      </c>
      <c r="LC51" s="48">
        <v>620.40269704590753</v>
      </c>
      <c r="LD51" s="33">
        <v>60</v>
      </c>
      <c r="LE51" s="48">
        <v>43.2</v>
      </c>
      <c r="LF51" s="33">
        <v>37</v>
      </c>
      <c r="LG51" s="48">
        <v>43.1</v>
      </c>
      <c r="LH51" s="33">
        <v>3</v>
      </c>
      <c r="LI51" s="48" t="s">
        <v>199</v>
      </c>
      <c r="LJ51" s="33" t="s">
        <v>199</v>
      </c>
      <c r="LK51" s="48" t="s">
        <v>199</v>
      </c>
      <c r="LL51" s="33" t="s">
        <v>199</v>
      </c>
      <c r="LM51" s="48">
        <v>65</v>
      </c>
      <c r="LN51" s="33">
        <v>28</v>
      </c>
      <c r="LO51" s="48">
        <v>10.243000616245565</v>
      </c>
      <c r="LP51" s="33">
        <v>11</v>
      </c>
      <c r="LQ51" s="48">
        <v>33</v>
      </c>
      <c r="LR51" s="33">
        <v>24</v>
      </c>
      <c r="LS51" s="48">
        <v>14.538134645493178</v>
      </c>
      <c r="LT51" s="33">
        <v>45</v>
      </c>
      <c r="LU51" s="48">
        <v>74.949799196787154</v>
      </c>
      <c r="LV51" s="33">
        <v>22</v>
      </c>
      <c r="LW51" s="48">
        <v>90.029247540547729</v>
      </c>
      <c r="LX51" s="33">
        <v>1</v>
      </c>
      <c r="LY51" s="48">
        <v>85.343709468223082</v>
      </c>
      <c r="LZ51" s="33">
        <v>4</v>
      </c>
      <c r="MA51" s="48">
        <v>86.286998875983514</v>
      </c>
      <c r="MB51" s="33">
        <v>1</v>
      </c>
      <c r="MC51" s="48">
        <v>87.292358803986716</v>
      </c>
      <c r="MD51" s="33">
        <v>3</v>
      </c>
      <c r="ME51" s="48">
        <v>87.461348175633887</v>
      </c>
      <c r="MF51" s="33">
        <v>3</v>
      </c>
      <c r="MG51" s="48">
        <v>83.506446991404019</v>
      </c>
      <c r="MH51" s="33">
        <v>8</v>
      </c>
      <c r="MI51" s="48">
        <v>80.315754114880761</v>
      </c>
      <c r="MJ51" s="33">
        <v>3</v>
      </c>
      <c r="MK51" s="48">
        <v>65.244094488188978</v>
      </c>
      <c r="ML51" s="33">
        <v>5</v>
      </c>
      <c r="MM51" s="48">
        <v>43.512544802867382</v>
      </c>
      <c r="MN51" s="33">
        <v>14</v>
      </c>
      <c r="MO51" s="48">
        <v>14.726581459310792</v>
      </c>
      <c r="MP51" s="33">
        <v>15</v>
      </c>
      <c r="MQ51" s="48">
        <v>1.55</v>
      </c>
      <c r="MR51" s="33">
        <v>3</v>
      </c>
      <c r="MS51" s="48">
        <v>9.6100997651604736</v>
      </c>
      <c r="MT51" s="33">
        <v>48</v>
      </c>
      <c r="MU51" s="48">
        <v>0</v>
      </c>
      <c r="MV51" s="52">
        <v>45</v>
      </c>
    </row>
    <row r="52" spans="1:360" s="28" customFormat="1" ht="11.15" customHeight="1" x14ac:dyDescent="0.2">
      <c r="A52" s="162"/>
      <c r="B52" s="53" t="s">
        <v>247</v>
      </c>
      <c r="C52" s="30">
        <v>120.62788095311426</v>
      </c>
      <c r="D52" s="31">
        <v>7</v>
      </c>
      <c r="E52" s="32">
        <v>1590.2347880542466</v>
      </c>
      <c r="F52" s="33">
        <v>25</v>
      </c>
      <c r="G52" s="34">
        <v>323.89869311240466</v>
      </c>
      <c r="H52" s="33">
        <v>27</v>
      </c>
      <c r="I52" s="35">
        <v>487740</v>
      </c>
      <c r="J52" s="33">
        <v>55</v>
      </c>
      <c r="K52" s="34">
        <v>243.81095273818454</v>
      </c>
      <c r="L52" s="33">
        <v>29</v>
      </c>
      <c r="M52" s="36">
        <v>69.017254313578405</v>
      </c>
      <c r="N52" s="33">
        <v>41</v>
      </c>
      <c r="O52" s="36">
        <v>132.03300825206301</v>
      </c>
      <c r="P52" s="33">
        <v>14</v>
      </c>
      <c r="Q52" s="37">
        <v>45.2</v>
      </c>
      <c r="R52" s="33">
        <v>4</v>
      </c>
      <c r="S52" s="30">
        <v>3.2</v>
      </c>
      <c r="T52" s="33">
        <v>27</v>
      </c>
      <c r="U52" s="34">
        <v>160.21295381422701</v>
      </c>
      <c r="V52" s="33">
        <v>9</v>
      </c>
      <c r="W52" s="30">
        <v>16.101552340127387</v>
      </c>
      <c r="X52" s="33">
        <v>21</v>
      </c>
      <c r="Y52" s="37">
        <v>80.031065462290613</v>
      </c>
      <c r="Z52" s="33">
        <v>28</v>
      </c>
      <c r="AA52" s="37">
        <v>22.473415389768064</v>
      </c>
      <c r="AB52" s="33">
        <v>50</v>
      </c>
      <c r="AC52" s="38">
        <v>24.006622516556291</v>
      </c>
      <c r="AD52" s="33">
        <v>29</v>
      </c>
      <c r="AE52" s="38">
        <v>0</v>
      </c>
      <c r="AF52" s="33">
        <v>40</v>
      </c>
      <c r="AG52" s="38">
        <v>1.0982658959537572</v>
      </c>
      <c r="AH52" s="33">
        <v>60</v>
      </c>
      <c r="AI52" s="35">
        <v>24363</v>
      </c>
      <c r="AJ52" s="33">
        <v>13</v>
      </c>
      <c r="AK52" s="37">
        <v>37.931034482758619</v>
      </c>
      <c r="AL52" s="33">
        <v>52</v>
      </c>
      <c r="AM52" s="39">
        <v>58</v>
      </c>
      <c r="AN52" s="33">
        <v>53</v>
      </c>
      <c r="AO52" s="40">
        <v>0</v>
      </c>
      <c r="AP52" s="33">
        <v>1</v>
      </c>
      <c r="AQ52" s="34">
        <v>26.192953768396016</v>
      </c>
      <c r="AR52" s="33">
        <v>2</v>
      </c>
      <c r="AS52" s="41">
        <v>83.001281603169048</v>
      </c>
      <c r="AT52" s="33">
        <v>6</v>
      </c>
      <c r="AU52" s="34">
        <v>96.551724137931032</v>
      </c>
      <c r="AV52" s="33">
        <v>13</v>
      </c>
      <c r="AW52" s="34">
        <v>96.551724137931032</v>
      </c>
      <c r="AX52" s="33">
        <v>25</v>
      </c>
      <c r="AY52" s="34">
        <v>10.598888660218151</v>
      </c>
      <c r="AZ52" s="33">
        <v>1</v>
      </c>
      <c r="BA52" s="42">
        <v>41.451318193683115</v>
      </c>
      <c r="BB52" s="33">
        <v>31</v>
      </c>
      <c r="BC52" s="42">
        <v>13.155833985904465</v>
      </c>
      <c r="BD52" s="33">
        <v>16</v>
      </c>
      <c r="BE52" s="42">
        <v>2.8713129731140694</v>
      </c>
      <c r="BF52" s="33">
        <v>13</v>
      </c>
      <c r="BG52" s="42">
        <v>89.330218068535828</v>
      </c>
      <c r="BH52" s="33">
        <v>50</v>
      </c>
      <c r="BI52" s="37">
        <v>99.3</v>
      </c>
      <c r="BJ52" s="33">
        <v>5</v>
      </c>
      <c r="BK52" s="37">
        <v>98.9</v>
      </c>
      <c r="BL52" s="33">
        <v>6</v>
      </c>
      <c r="BM52" s="43">
        <v>62</v>
      </c>
      <c r="BN52" s="33">
        <v>9</v>
      </c>
      <c r="BO52" s="37">
        <v>39.4</v>
      </c>
      <c r="BP52" s="33">
        <v>57</v>
      </c>
      <c r="BQ52" s="44" t="s">
        <v>199</v>
      </c>
      <c r="BR52" s="33" t="s">
        <v>199</v>
      </c>
      <c r="BS52" s="44">
        <v>0.10032119838085599</v>
      </c>
      <c r="BT52" s="33">
        <v>51</v>
      </c>
      <c r="BU52" s="34">
        <v>1.6836572320264456</v>
      </c>
      <c r="BV52" s="33">
        <v>1</v>
      </c>
      <c r="BW52" s="45">
        <v>91532.618537617353</v>
      </c>
      <c r="BX52" s="33">
        <v>12</v>
      </c>
      <c r="BY52" s="35">
        <v>166613.8532068654</v>
      </c>
      <c r="BZ52" s="33">
        <v>39</v>
      </c>
      <c r="CA52" s="35">
        <v>285889.38484310242</v>
      </c>
      <c r="CB52" s="33">
        <v>26</v>
      </c>
      <c r="CC52" s="34">
        <v>18.007404914170312</v>
      </c>
      <c r="CD52" s="33">
        <v>8</v>
      </c>
      <c r="CE52" s="34">
        <v>8.5661393470212062</v>
      </c>
      <c r="CF52" s="33">
        <v>9</v>
      </c>
      <c r="CG52" s="30">
        <v>13.22</v>
      </c>
      <c r="CH52" s="33">
        <v>20</v>
      </c>
      <c r="CI52" s="34">
        <v>3.9832866221113474</v>
      </c>
      <c r="CJ52" s="33">
        <v>9</v>
      </c>
      <c r="CK52" s="34">
        <v>149.37324832917551</v>
      </c>
      <c r="CL52" s="33">
        <v>4</v>
      </c>
      <c r="CM52" s="34">
        <v>2.5665506585768987</v>
      </c>
      <c r="CN52" s="33">
        <v>45</v>
      </c>
      <c r="CO52" s="34">
        <v>2.9258677507776647</v>
      </c>
      <c r="CP52" s="33">
        <v>40</v>
      </c>
      <c r="CQ52" s="40">
        <v>13052.571428571429</v>
      </c>
      <c r="CR52" s="33">
        <v>23</v>
      </c>
      <c r="CS52" s="40">
        <v>2855.25</v>
      </c>
      <c r="CT52" s="33">
        <v>31</v>
      </c>
      <c r="CU52" s="34">
        <v>1.0944750897469573</v>
      </c>
      <c r="CV52" s="33">
        <v>24</v>
      </c>
      <c r="CW52" s="37">
        <v>161.33333333333334</v>
      </c>
      <c r="CX52" s="33">
        <v>1</v>
      </c>
      <c r="CY52" s="34">
        <v>3.3912501154947798</v>
      </c>
      <c r="CZ52" s="33">
        <v>3</v>
      </c>
      <c r="DA52" s="34">
        <v>21.761370652397613</v>
      </c>
      <c r="DB52" s="33">
        <v>51</v>
      </c>
      <c r="DC52" s="34">
        <v>232.24973564528219</v>
      </c>
      <c r="DD52" s="33">
        <v>43</v>
      </c>
      <c r="DE52" s="34">
        <v>2.0758364388596302</v>
      </c>
      <c r="DF52" s="33">
        <v>60</v>
      </c>
      <c r="DG52" s="42">
        <v>3.2928586128833093</v>
      </c>
      <c r="DH52" s="33">
        <v>3</v>
      </c>
      <c r="DI52" s="34">
        <v>35.501131920148175</v>
      </c>
      <c r="DJ52" s="33">
        <v>60</v>
      </c>
      <c r="DK52" s="34">
        <v>80.273270708795906</v>
      </c>
      <c r="DL52" s="33">
        <v>40</v>
      </c>
      <c r="DM52" s="34">
        <v>0.96875</v>
      </c>
      <c r="DN52" s="33">
        <v>31</v>
      </c>
      <c r="DO52" s="34">
        <v>0.93333333333333335</v>
      </c>
      <c r="DP52" s="33">
        <v>32</v>
      </c>
      <c r="DQ52" s="34">
        <v>29.787234042553191</v>
      </c>
      <c r="DR52" s="33">
        <v>44</v>
      </c>
      <c r="DS52" s="46">
        <v>100</v>
      </c>
      <c r="DT52" s="33">
        <v>1</v>
      </c>
      <c r="DU52" s="42">
        <v>3.4158838599487615</v>
      </c>
      <c r="DV52" s="33">
        <v>11</v>
      </c>
      <c r="DW52" s="32">
        <v>1.3192612137203166</v>
      </c>
      <c r="DX52" s="33">
        <v>24</v>
      </c>
      <c r="DY52" s="37">
        <v>1384</v>
      </c>
      <c r="DZ52" s="33">
        <v>46</v>
      </c>
      <c r="EA52" s="37">
        <v>7</v>
      </c>
      <c r="EB52" s="33">
        <v>17</v>
      </c>
      <c r="EC52" s="37">
        <v>1</v>
      </c>
      <c r="ED52" s="33">
        <v>20</v>
      </c>
      <c r="EE52" s="37">
        <v>115.8</v>
      </c>
      <c r="EF52" s="33">
        <v>30</v>
      </c>
      <c r="EG52" s="37">
        <v>108.2</v>
      </c>
      <c r="EH52" s="33">
        <v>31</v>
      </c>
      <c r="EI52" s="37">
        <v>59.2</v>
      </c>
      <c r="EJ52" s="33">
        <v>47</v>
      </c>
      <c r="EK52" s="37">
        <v>0</v>
      </c>
      <c r="EL52" s="33">
        <v>25</v>
      </c>
      <c r="EM52" s="34">
        <v>25.454545454545453</v>
      </c>
      <c r="EN52" s="33">
        <v>46</v>
      </c>
      <c r="EO52" s="34">
        <v>1.2524767213855268</v>
      </c>
      <c r="EP52" s="33">
        <v>19</v>
      </c>
      <c r="EQ52" s="34">
        <v>30.151837136961408</v>
      </c>
      <c r="ER52" s="33">
        <v>19</v>
      </c>
      <c r="ES52" s="34" t="s">
        <v>199</v>
      </c>
      <c r="ET52" s="33" t="s">
        <v>199</v>
      </c>
      <c r="EU52" s="34">
        <v>164.04365189360107</v>
      </c>
      <c r="EV52" s="33">
        <v>60</v>
      </c>
      <c r="EW52" s="37" t="s">
        <v>199</v>
      </c>
      <c r="EX52" s="33" t="s">
        <v>199</v>
      </c>
      <c r="EY52" s="34" t="s">
        <v>199</v>
      </c>
      <c r="EZ52" s="33" t="s">
        <v>199</v>
      </c>
      <c r="FA52" s="42">
        <v>763.29216586076984</v>
      </c>
      <c r="FB52" s="33">
        <v>20</v>
      </c>
      <c r="FC52" s="42">
        <v>1947.4986397281509</v>
      </c>
      <c r="FD52" s="33">
        <v>2</v>
      </c>
      <c r="FE52" s="34">
        <v>1.7079419299743808</v>
      </c>
      <c r="FF52" s="33">
        <v>25</v>
      </c>
      <c r="FG52" s="34">
        <v>9.1801878736122973</v>
      </c>
      <c r="FH52" s="33">
        <v>18</v>
      </c>
      <c r="FI52" s="34">
        <v>7.6996519757306974</v>
      </c>
      <c r="FJ52" s="33">
        <v>3</v>
      </c>
      <c r="FK52" s="44">
        <v>0.22579378278768467</v>
      </c>
      <c r="FL52" s="33">
        <v>2</v>
      </c>
      <c r="FM52" s="34">
        <v>4.6197911854384177</v>
      </c>
      <c r="FN52" s="33">
        <v>2</v>
      </c>
      <c r="FO52" s="44">
        <v>0.65784799860379639</v>
      </c>
      <c r="FP52" s="33">
        <v>5</v>
      </c>
      <c r="FQ52" s="34">
        <v>1.0266202634307595</v>
      </c>
      <c r="FR52" s="33">
        <v>2</v>
      </c>
      <c r="FS52" s="44">
        <v>0.2814171466116398</v>
      </c>
      <c r="FT52" s="33">
        <v>3</v>
      </c>
      <c r="FU52" s="34">
        <v>1.5399303951461394</v>
      </c>
      <c r="FV52" s="33">
        <v>10</v>
      </c>
      <c r="FW52" s="34">
        <v>4.4756793659593255</v>
      </c>
      <c r="FX52" s="33">
        <v>45</v>
      </c>
      <c r="FY52" s="37">
        <v>42.8</v>
      </c>
      <c r="FZ52" s="33">
        <v>44</v>
      </c>
      <c r="GA52" s="38">
        <v>5.3191489361702127</v>
      </c>
      <c r="GB52" s="33">
        <v>37</v>
      </c>
      <c r="GC52" s="38">
        <v>12.378513265038087</v>
      </c>
      <c r="GD52" s="33">
        <v>40</v>
      </c>
      <c r="GE52" s="47">
        <v>26.178816717484366</v>
      </c>
      <c r="GF52" s="33">
        <v>26</v>
      </c>
      <c r="GG52" s="34">
        <v>314.69504245074791</v>
      </c>
      <c r="GH52" s="33">
        <v>46</v>
      </c>
      <c r="GI52" s="48">
        <v>247.62080753949922</v>
      </c>
      <c r="GJ52" s="33">
        <v>35</v>
      </c>
      <c r="GK52" s="48">
        <v>25.8</v>
      </c>
      <c r="GL52" s="33">
        <v>6</v>
      </c>
      <c r="GM52" s="48" t="s">
        <v>199</v>
      </c>
      <c r="GN52" s="33" t="s">
        <v>199</v>
      </c>
      <c r="GO52" s="48">
        <v>100</v>
      </c>
      <c r="GP52" s="33">
        <v>1</v>
      </c>
      <c r="GQ52" s="48">
        <v>100</v>
      </c>
      <c r="GR52" s="33">
        <v>1</v>
      </c>
      <c r="GS52" s="48">
        <v>98.8</v>
      </c>
      <c r="GT52" s="33">
        <v>48</v>
      </c>
      <c r="GU52" s="48">
        <v>93.5</v>
      </c>
      <c r="GV52" s="33">
        <v>18</v>
      </c>
      <c r="GW52" s="48">
        <v>85.8</v>
      </c>
      <c r="GX52" s="33">
        <v>39</v>
      </c>
      <c r="GY52" s="48">
        <v>19.399999999999999</v>
      </c>
      <c r="GZ52" s="33">
        <v>59</v>
      </c>
      <c r="HA52" s="48">
        <v>4.8277296208738285</v>
      </c>
      <c r="HB52" s="33">
        <v>28</v>
      </c>
      <c r="HC52" s="48">
        <v>0.30752688172043013</v>
      </c>
      <c r="HD52" s="33">
        <v>2</v>
      </c>
      <c r="HE52" s="48">
        <v>0</v>
      </c>
      <c r="HF52" s="33">
        <v>27</v>
      </c>
      <c r="HG52" s="48">
        <v>61.779496181033252</v>
      </c>
      <c r="HH52" s="33">
        <v>35</v>
      </c>
      <c r="HI52" s="48">
        <v>48.379479914174546</v>
      </c>
      <c r="HJ52" s="33">
        <v>14</v>
      </c>
      <c r="HK52" s="48">
        <v>1.51</v>
      </c>
      <c r="HL52" s="33">
        <v>12</v>
      </c>
      <c r="HM52" s="48">
        <v>34.5</v>
      </c>
      <c r="HN52" s="33">
        <v>7</v>
      </c>
      <c r="HO52" s="48">
        <v>62.55829</v>
      </c>
      <c r="HP52" s="33">
        <v>20</v>
      </c>
      <c r="HQ52" s="48">
        <v>2.8765680713876622</v>
      </c>
      <c r="HR52" s="33">
        <v>3</v>
      </c>
      <c r="HS52" s="48">
        <v>2.2754473497797898</v>
      </c>
      <c r="HT52" s="33">
        <v>24</v>
      </c>
      <c r="HU52" s="48">
        <v>1.0508485016477256</v>
      </c>
      <c r="HV52" s="33">
        <v>34</v>
      </c>
      <c r="HW52" s="48">
        <v>2.8386050283860502</v>
      </c>
      <c r="HX52" s="33">
        <v>20</v>
      </c>
      <c r="HY52" s="48">
        <v>7.1042122229408564</v>
      </c>
      <c r="HZ52" s="33">
        <v>22</v>
      </c>
      <c r="IA52" s="48">
        <v>1012.3185185185185</v>
      </c>
      <c r="IB52" s="33">
        <v>32</v>
      </c>
      <c r="IC52" s="48">
        <v>569.22135135135136</v>
      </c>
      <c r="ID52" s="33">
        <v>57</v>
      </c>
      <c r="IE52" s="48" t="s">
        <v>199</v>
      </c>
      <c r="IF52" s="33" t="s">
        <v>199</v>
      </c>
      <c r="IG52" s="48" t="s">
        <v>199</v>
      </c>
      <c r="IH52" s="33" t="s">
        <v>199</v>
      </c>
      <c r="II52" s="48">
        <v>37.629950495049506</v>
      </c>
      <c r="IJ52" s="33">
        <v>25</v>
      </c>
      <c r="IK52" s="48">
        <v>34.6</v>
      </c>
      <c r="IL52" s="33">
        <v>27</v>
      </c>
      <c r="IM52" s="48">
        <v>44.621733149931224</v>
      </c>
      <c r="IN52" s="33">
        <v>40</v>
      </c>
      <c r="IO52" s="48">
        <v>90</v>
      </c>
      <c r="IP52" s="33">
        <v>44</v>
      </c>
      <c r="IQ52" s="48">
        <v>43.989939121418381</v>
      </c>
      <c r="IR52" s="33">
        <v>3</v>
      </c>
      <c r="IS52" s="48">
        <v>23.95105074583962</v>
      </c>
      <c r="IT52" s="33">
        <v>5</v>
      </c>
      <c r="IU52" s="48">
        <v>100</v>
      </c>
      <c r="IV52" s="33">
        <v>1</v>
      </c>
      <c r="IW52" s="48">
        <v>99.031737493275941</v>
      </c>
      <c r="IX52" s="33">
        <v>40</v>
      </c>
      <c r="IY52" s="48">
        <v>4766.4128974473806</v>
      </c>
      <c r="IZ52" s="33">
        <v>41</v>
      </c>
      <c r="JA52" s="48">
        <v>3.8973052220050257</v>
      </c>
      <c r="JB52" s="33">
        <v>59</v>
      </c>
      <c r="JC52" s="48">
        <v>13.75</v>
      </c>
      <c r="JD52" s="33">
        <v>17</v>
      </c>
      <c r="JE52" s="48">
        <v>85.533184190902318</v>
      </c>
      <c r="JF52" s="33">
        <v>35</v>
      </c>
      <c r="JG52" s="48">
        <v>5.4406429961785817E-2</v>
      </c>
      <c r="JH52" s="33">
        <v>22</v>
      </c>
      <c r="JI52" s="48">
        <v>81.372549019607845</v>
      </c>
      <c r="JJ52" s="33">
        <v>9</v>
      </c>
      <c r="JK52" s="48">
        <v>1014.5523422341309</v>
      </c>
      <c r="JL52" s="33">
        <v>54</v>
      </c>
      <c r="JM52" s="48">
        <v>1.3430632168811838</v>
      </c>
      <c r="JN52" s="33">
        <v>44</v>
      </c>
      <c r="JO52" s="48">
        <v>374.92734552142542</v>
      </c>
      <c r="JP52" s="33">
        <v>52</v>
      </c>
      <c r="JQ52" s="48">
        <v>3590</v>
      </c>
      <c r="JR52" s="33">
        <v>15</v>
      </c>
      <c r="JS52" s="48">
        <v>0</v>
      </c>
      <c r="JT52" s="33">
        <v>45</v>
      </c>
      <c r="JU52" s="48">
        <v>2.3984560876850041</v>
      </c>
      <c r="JV52" s="33">
        <v>49</v>
      </c>
      <c r="JW52" s="48">
        <v>66.019868206137986</v>
      </c>
      <c r="JX52" s="33">
        <v>40</v>
      </c>
      <c r="JY52" s="48">
        <v>88.793188043609831</v>
      </c>
      <c r="JZ52" s="33">
        <v>44</v>
      </c>
      <c r="KA52" s="48">
        <v>10.933441061125393</v>
      </c>
      <c r="KB52" s="33">
        <v>49</v>
      </c>
      <c r="KC52" s="48">
        <v>68.998795906080673</v>
      </c>
      <c r="KD52" s="33">
        <v>36</v>
      </c>
      <c r="KE52" s="48">
        <v>41</v>
      </c>
      <c r="KF52" s="33">
        <v>18</v>
      </c>
      <c r="KG52" s="48">
        <v>388530673</v>
      </c>
      <c r="KH52" s="33">
        <v>36</v>
      </c>
      <c r="KI52" s="48">
        <v>400037657.10000002</v>
      </c>
      <c r="KJ52" s="33">
        <v>60</v>
      </c>
      <c r="KK52" s="49">
        <v>43.025655240383131</v>
      </c>
      <c r="KL52" s="33">
        <v>23</v>
      </c>
      <c r="KM52" s="50">
        <v>37800</v>
      </c>
      <c r="KN52" s="33">
        <v>52</v>
      </c>
      <c r="KO52" s="48">
        <v>56.5</v>
      </c>
      <c r="KP52" s="33">
        <v>46</v>
      </c>
      <c r="KQ52" s="51">
        <v>-2.227765971644748</v>
      </c>
      <c r="KR52" s="33">
        <v>52</v>
      </c>
      <c r="KS52" s="48">
        <v>1.0316281628162816</v>
      </c>
      <c r="KT52" s="33">
        <v>16</v>
      </c>
      <c r="KU52" s="48">
        <v>0.56299999999999994</v>
      </c>
      <c r="KV52" s="33">
        <v>56</v>
      </c>
      <c r="KW52" s="48">
        <v>93.1</v>
      </c>
      <c r="KX52" s="33">
        <v>32</v>
      </c>
      <c r="KY52" s="51">
        <v>8.8000000000000007</v>
      </c>
      <c r="KZ52" s="33">
        <v>48</v>
      </c>
      <c r="LA52" s="48">
        <v>4.0999999999999996</v>
      </c>
      <c r="LB52" s="33">
        <v>32</v>
      </c>
      <c r="LC52" s="48">
        <v>513.69547363125855</v>
      </c>
      <c r="LD52" s="33">
        <v>50</v>
      </c>
      <c r="LE52" s="48">
        <v>38.6</v>
      </c>
      <c r="LF52" s="33">
        <v>55</v>
      </c>
      <c r="LG52" s="48">
        <v>50.9</v>
      </c>
      <c r="LH52" s="33">
        <v>22</v>
      </c>
      <c r="LI52" s="48" t="s">
        <v>199</v>
      </c>
      <c r="LJ52" s="33" t="s">
        <v>199</v>
      </c>
      <c r="LK52" s="48" t="s">
        <v>199</v>
      </c>
      <c r="LL52" s="33" t="s">
        <v>199</v>
      </c>
      <c r="LM52" s="48">
        <v>63.3</v>
      </c>
      <c r="LN52" s="33">
        <v>27</v>
      </c>
      <c r="LO52" s="48">
        <v>13.274200006159722</v>
      </c>
      <c r="LP52" s="33">
        <v>2</v>
      </c>
      <c r="LQ52" s="48">
        <v>37.4</v>
      </c>
      <c r="LR52" s="33">
        <v>9</v>
      </c>
      <c r="LS52" s="48">
        <v>13.946971330028024</v>
      </c>
      <c r="LT52" s="33">
        <v>51</v>
      </c>
      <c r="LU52" s="48">
        <v>77.623990772779706</v>
      </c>
      <c r="LV52" s="33">
        <v>8</v>
      </c>
      <c r="LW52" s="48">
        <v>89.280742459396762</v>
      </c>
      <c r="LX52" s="33">
        <v>3</v>
      </c>
      <c r="LY52" s="48">
        <v>86.26486264862649</v>
      </c>
      <c r="LZ52" s="33">
        <v>1</v>
      </c>
      <c r="MA52" s="48">
        <v>85.412186379928315</v>
      </c>
      <c r="MB52" s="33">
        <v>3</v>
      </c>
      <c r="MC52" s="48">
        <v>87.873462214411248</v>
      </c>
      <c r="MD52" s="33">
        <v>2</v>
      </c>
      <c r="ME52" s="48">
        <v>87.715190745076427</v>
      </c>
      <c r="MF52" s="33">
        <v>2</v>
      </c>
      <c r="MG52" s="48">
        <v>85.548770940973853</v>
      </c>
      <c r="MH52" s="33">
        <v>2</v>
      </c>
      <c r="MI52" s="48">
        <v>80.500554411531752</v>
      </c>
      <c r="MJ52" s="33">
        <v>2</v>
      </c>
      <c r="MK52" s="48">
        <v>65.758064516129039</v>
      </c>
      <c r="ML52" s="33">
        <v>4</v>
      </c>
      <c r="MM52" s="48">
        <v>43.9904205957192</v>
      </c>
      <c r="MN52" s="33">
        <v>11</v>
      </c>
      <c r="MO52" s="48">
        <v>13.659998555643821</v>
      </c>
      <c r="MP52" s="33">
        <v>27</v>
      </c>
      <c r="MQ52" s="48">
        <v>1.52</v>
      </c>
      <c r="MR52" s="33">
        <v>4</v>
      </c>
      <c r="MS52" s="48">
        <v>9.6810290841520636</v>
      </c>
      <c r="MT52" s="33">
        <v>47</v>
      </c>
      <c r="MU52" s="48">
        <v>0.2134927412467976</v>
      </c>
      <c r="MV52" s="52">
        <v>39</v>
      </c>
    </row>
    <row r="53" spans="1:360" s="28" customFormat="1" ht="11.15" customHeight="1" x14ac:dyDescent="0.2">
      <c r="A53" s="162"/>
      <c r="B53" s="53" t="s">
        <v>248</v>
      </c>
      <c r="C53" s="30">
        <v>81.588767313895389</v>
      </c>
      <c r="D53" s="31">
        <v>50</v>
      </c>
      <c r="E53" s="32">
        <v>1577.5936584234605</v>
      </c>
      <c r="F53" s="33">
        <v>26</v>
      </c>
      <c r="G53" s="34">
        <v>403.51653911833534</v>
      </c>
      <c r="H53" s="33">
        <v>18</v>
      </c>
      <c r="I53" s="35">
        <v>445306</v>
      </c>
      <c r="J53" s="33">
        <v>43</v>
      </c>
      <c r="K53" s="34">
        <v>233.8935574229692</v>
      </c>
      <c r="L53" s="33">
        <v>18</v>
      </c>
      <c r="M53" s="36">
        <v>51.995798319327733</v>
      </c>
      <c r="N53" s="33">
        <v>4</v>
      </c>
      <c r="O53" s="36">
        <v>164.56582633053222</v>
      </c>
      <c r="P53" s="33">
        <v>54</v>
      </c>
      <c r="Q53" s="37">
        <v>30.8</v>
      </c>
      <c r="R53" s="33">
        <v>52</v>
      </c>
      <c r="S53" s="30">
        <v>1.9</v>
      </c>
      <c r="T53" s="33">
        <v>6</v>
      </c>
      <c r="U53" s="34">
        <v>96.000072282407373</v>
      </c>
      <c r="V53" s="33">
        <v>23</v>
      </c>
      <c r="W53" s="30">
        <v>10.624007999253083</v>
      </c>
      <c r="X53" s="33">
        <v>45</v>
      </c>
      <c r="Y53" s="37">
        <v>77.514147775358325</v>
      </c>
      <c r="Z53" s="33">
        <v>55</v>
      </c>
      <c r="AA53" s="37">
        <v>18.108759710688453</v>
      </c>
      <c r="AB53" s="33">
        <v>7</v>
      </c>
      <c r="AC53" s="38">
        <v>18.566291432145089</v>
      </c>
      <c r="AD53" s="33">
        <v>11</v>
      </c>
      <c r="AE53" s="38">
        <v>3.2558139534883721</v>
      </c>
      <c r="AF53" s="33">
        <v>7</v>
      </c>
      <c r="AG53" s="38">
        <v>3.078896728672226</v>
      </c>
      <c r="AH53" s="33">
        <v>23</v>
      </c>
      <c r="AI53" s="35">
        <v>16570</v>
      </c>
      <c r="AJ53" s="33">
        <v>53</v>
      </c>
      <c r="AK53" s="37">
        <v>98.630136986301366</v>
      </c>
      <c r="AL53" s="33">
        <v>5</v>
      </c>
      <c r="AM53" s="39">
        <v>801</v>
      </c>
      <c r="AN53" s="33">
        <v>3</v>
      </c>
      <c r="AO53" s="40">
        <v>7</v>
      </c>
      <c r="AP53" s="33">
        <v>47</v>
      </c>
      <c r="AQ53" s="34">
        <v>18.733017622855368</v>
      </c>
      <c r="AR53" s="33">
        <v>26</v>
      </c>
      <c r="AS53" s="41">
        <v>71.027653554805141</v>
      </c>
      <c r="AT53" s="33">
        <v>47</v>
      </c>
      <c r="AU53" s="34">
        <v>93.150684931506845</v>
      </c>
      <c r="AV53" s="33">
        <v>28</v>
      </c>
      <c r="AW53" s="34">
        <v>67.123287671232873</v>
      </c>
      <c r="AX53" s="33">
        <v>52</v>
      </c>
      <c r="AY53" s="34">
        <v>2.5208760044115333</v>
      </c>
      <c r="AZ53" s="33">
        <v>57</v>
      </c>
      <c r="BA53" s="42">
        <v>29.826396151432753</v>
      </c>
      <c r="BB53" s="33">
        <v>50</v>
      </c>
      <c r="BC53" s="42">
        <v>10.68814055636896</v>
      </c>
      <c r="BD53" s="33">
        <v>27</v>
      </c>
      <c r="BE53" s="42">
        <v>2.6772641706755906</v>
      </c>
      <c r="BF53" s="33">
        <v>15</v>
      </c>
      <c r="BG53" s="42">
        <v>100.41728763040238</v>
      </c>
      <c r="BH53" s="33">
        <v>12</v>
      </c>
      <c r="BI53" s="37">
        <v>97.9</v>
      </c>
      <c r="BJ53" s="33">
        <v>24</v>
      </c>
      <c r="BK53" s="37">
        <v>95.3</v>
      </c>
      <c r="BL53" s="33">
        <v>41</v>
      </c>
      <c r="BM53" s="43">
        <v>173</v>
      </c>
      <c r="BN53" s="33">
        <v>18</v>
      </c>
      <c r="BO53" s="37">
        <v>70.5</v>
      </c>
      <c r="BP53" s="33">
        <v>20</v>
      </c>
      <c r="BQ53" s="44">
        <v>3.0117669735657215E-2</v>
      </c>
      <c r="BR53" s="33">
        <v>33</v>
      </c>
      <c r="BS53" s="44">
        <v>0.1882354358478576</v>
      </c>
      <c r="BT53" s="33">
        <v>11</v>
      </c>
      <c r="BU53" s="34">
        <v>0.45959564016612908</v>
      </c>
      <c r="BV53" s="33">
        <v>25</v>
      </c>
      <c r="BW53" s="45">
        <v>90890.972933070865</v>
      </c>
      <c r="BX53" s="33">
        <v>11</v>
      </c>
      <c r="BY53" s="35">
        <v>195282.75982121853</v>
      </c>
      <c r="BZ53" s="33">
        <v>55</v>
      </c>
      <c r="CA53" s="35">
        <v>280757.33676654182</v>
      </c>
      <c r="CB53" s="33">
        <v>13</v>
      </c>
      <c r="CC53" s="34">
        <v>12.554856806768312</v>
      </c>
      <c r="CD53" s="33">
        <v>43</v>
      </c>
      <c r="CE53" s="34">
        <v>7.1332699935152091</v>
      </c>
      <c r="CF53" s="33">
        <v>10</v>
      </c>
      <c r="CG53" s="30">
        <v>15</v>
      </c>
      <c r="CH53" s="33">
        <v>29</v>
      </c>
      <c r="CI53" s="34">
        <v>5.2073450972951321</v>
      </c>
      <c r="CJ53" s="33">
        <v>27</v>
      </c>
      <c r="CK53" s="34">
        <v>307.80258469841669</v>
      </c>
      <c r="CL53" s="33">
        <v>48</v>
      </c>
      <c r="CM53" s="34">
        <v>1.4757658170472034</v>
      </c>
      <c r="CN53" s="33">
        <v>22</v>
      </c>
      <c r="CO53" s="34">
        <v>2.3190605696456057</v>
      </c>
      <c r="CP53" s="33">
        <v>20</v>
      </c>
      <c r="CQ53" s="40">
        <v>14671.333333333334</v>
      </c>
      <c r="CR53" s="33">
        <v>30</v>
      </c>
      <c r="CS53" s="40">
        <v>3493.1746031746034</v>
      </c>
      <c r="CT53" s="33">
        <v>43</v>
      </c>
      <c r="CU53" s="34">
        <v>0.90880174489935017</v>
      </c>
      <c r="CV53" s="33">
        <v>22</v>
      </c>
      <c r="CW53" s="37">
        <v>653.20000000000005</v>
      </c>
      <c r="CX53" s="33">
        <v>57</v>
      </c>
      <c r="CY53" s="34">
        <v>1.4692914215841293</v>
      </c>
      <c r="CZ53" s="33">
        <v>34</v>
      </c>
      <c r="DA53" s="34">
        <v>42.500590830313534</v>
      </c>
      <c r="DB53" s="33">
        <v>15</v>
      </c>
      <c r="DC53" s="34">
        <v>285.31760588619738</v>
      </c>
      <c r="DD53" s="33">
        <v>28</v>
      </c>
      <c r="DE53" s="34">
        <v>5.1034237766955499</v>
      </c>
      <c r="DF53" s="33">
        <v>20</v>
      </c>
      <c r="DG53" s="42">
        <v>2.4027099417047424</v>
      </c>
      <c r="DH53" s="33">
        <v>10</v>
      </c>
      <c r="DI53" s="34">
        <v>17.291633842760358</v>
      </c>
      <c r="DJ53" s="33">
        <v>10</v>
      </c>
      <c r="DK53" s="34">
        <v>53.838877502758947</v>
      </c>
      <c r="DL53" s="33">
        <v>6</v>
      </c>
      <c r="DM53" s="34">
        <v>0.67741935483870963</v>
      </c>
      <c r="DN53" s="33">
        <v>40</v>
      </c>
      <c r="DO53" s="34">
        <v>0.80769230769230771</v>
      </c>
      <c r="DP53" s="33">
        <v>38</v>
      </c>
      <c r="DQ53" s="34">
        <v>87.5</v>
      </c>
      <c r="DR53" s="33">
        <v>34</v>
      </c>
      <c r="DS53" s="46">
        <v>100</v>
      </c>
      <c r="DT53" s="33">
        <v>1</v>
      </c>
      <c r="DU53" s="42">
        <v>1.970676336118556</v>
      </c>
      <c r="DV53" s="33">
        <v>33</v>
      </c>
      <c r="DW53" s="32">
        <v>0.39396963807322583</v>
      </c>
      <c r="DX53" s="33">
        <v>8</v>
      </c>
      <c r="DY53" s="37">
        <v>0</v>
      </c>
      <c r="DZ53" s="33">
        <v>55</v>
      </c>
      <c r="EA53" s="37">
        <v>6.98</v>
      </c>
      <c r="EB53" s="33">
        <v>20</v>
      </c>
      <c r="EC53" s="37">
        <v>1.25</v>
      </c>
      <c r="ED53" s="33">
        <v>18</v>
      </c>
      <c r="EE53" s="37">
        <v>127.5</v>
      </c>
      <c r="EF53" s="33">
        <v>6</v>
      </c>
      <c r="EG53" s="37">
        <v>114.8</v>
      </c>
      <c r="EH53" s="33">
        <v>15</v>
      </c>
      <c r="EI53" s="37">
        <v>62.2</v>
      </c>
      <c r="EJ53" s="33">
        <v>38</v>
      </c>
      <c r="EK53" s="37">
        <v>0</v>
      </c>
      <c r="EL53" s="33">
        <v>25</v>
      </c>
      <c r="EM53" s="34">
        <v>69.230769230769226</v>
      </c>
      <c r="EN53" s="33">
        <v>13</v>
      </c>
      <c r="EO53" s="34">
        <v>0.8095629624944658</v>
      </c>
      <c r="EP53" s="33">
        <v>31</v>
      </c>
      <c r="EQ53" s="34">
        <v>15.065460755170452</v>
      </c>
      <c r="ER53" s="33">
        <v>43</v>
      </c>
      <c r="ES53" s="34">
        <v>12.775915501865789</v>
      </c>
      <c r="ET53" s="33">
        <v>11</v>
      </c>
      <c r="EU53" s="34">
        <v>899.7723104167984</v>
      </c>
      <c r="EV53" s="33">
        <v>25</v>
      </c>
      <c r="EW53" s="37">
        <v>57.2</v>
      </c>
      <c r="EX53" s="33">
        <v>41</v>
      </c>
      <c r="EY53" s="34">
        <v>17.216705669048974</v>
      </c>
      <c r="EZ53" s="33">
        <v>25</v>
      </c>
      <c r="FA53" s="42">
        <v>336.42611683848799</v>
      </c>
      <c r="FB53" s="33">
        <v>41</v>
      </c>
      <c r="FC53" s="42">
        <v>306.48282841060023</v>
      </c>
      <c r="FD53" s="33">
        <v>43</v>
      </c>
      <c r="FE53" s="34">
        <v>5.9120290083556677</v>
      </c>
      <c r="FF53" s="33">
        <v>5</v>
      </c>
      <c r="FG53" s="34">
        <v>0</v>
      </c>
      <c r="FH53" s="33">
        <v>46</v>
      </c>
      <c r="FI53" s="34">
        <v>1.2649421288976028</v>
      </c>
      <c r="FJ53" s="33">
        <v>44</v>
      </c>
      <c r="FK53" s="44">
        <v>4.0246121898256486E-2</v>
      </c>
      <c r="FL53" s="33">
        <v>50</v>
      </c>
      <c r="FM53" s="34">
        <v>2.1082368814960049</v>
      </c>
      <c r="FN53" s="33">
        <v>10</v>
      </c>
      <c r="FO53" s="44">
        <v>0.28941243438112707</v>
      </c>
      <c r="FP53" s="33">
        <v>19</v>
      </c>
      <c r="FQ53" s="34">
        <v>0.42164737629920102</v>
      </c>
      <c r="FR53" s="33">
        <v>15</v>
      </c>
      <c r="FS53" s="44">
        <v>9.9087133430312224E-2</v>
      </c>
      <c r="FT53" s="33">
        <v>25</v>
      </c>
      <c r="FU53" s="34">
        <v>0.84329475259840203</v>
      </c>
      <c r="FV53" s="33">
        <v>32</v>
      </c>
      <c r="FW53" s="34">
        <v>13.673666013113234</v>
      </c>
      <c r="FX53" s="33">
        <v>14</v>
      </c>
      <c r="FY53" s="37">
        <v>40.5</v>
      </c>
      <c r="FZ53" s="33">
        <v>48</v>
      </c>
      <c r="GA53" s="38">
        <v>8.6864406779661021</v>
      </c>
      <c r="GB53" s="33">
        <v>22</v>
      </c>
      <c r="GC53" s="38">
        <v>47.562139319307491</v>
      </c>
      <c r="GD53" s="33">
        <v>16</v>
      </c>
      <c r="GE53" s="47">
        <v>21.50401619125925</v>
      </c>
      <c r="GF53" s="33">
        <v>15</v>
      </c>
      <c r="GG53" s="34">
        <v>293.73642822507537</v>
      </c>
      <c r="GH53" s="33">
        <v>33</v>
      </c>
      <c r="GI53" s="48">
        <v>280.47561824046551</v>
      </c>
      <c r="GJ53" s="33">
        <v>49</v>
      </c>
      <c r="GK53" s="48">
        <v>44.1</v>
      </c>
      <c r="GL53" s="33">
        <v>1</v>
      </c>
      <c r="GM53" s="48">
        <v>889.68751597422636</v>
      </c>
      <c r="GN53" s="33">
        <v>49</v>
      </c>
      <c r="GO53" s="48">
        <v>100</v>
      </c>
      <c r="GP53" s="33">
        <v>1</v>
      </c>
      <c r="GQ53" s="48">
        <v>100</v>
      </c>
      <c r="GR53" s="33">
        <v>1</v>
      </c>
      <c r="GS53" s="48">
        <v>99.9</v>
      </c>
      <c r="GT53" s="33">
        <v>14</v>
      </c>
      <c r="GU53" s="48">
        <v>92.9</v>
      </c>
      <c r="GV53" s="33">
        <v>24</v>
      </c>
      <c r="GW53" s="48">
        <v>82.1</v>
      </c>
      <c r="GX53" s="33">
        <v>41</v>
      </c>
      <c r="GY53" s="48">
        <v>6.2</v>
      </c>
      <c r="GZ53" s="33">
        <v>61</v>
      </c>
      <c r="HA53" s="48">
        <v>2.76957331758077</v>
      </c>
      <c r="HB53" s="33">
        <v>53</v>
      </c>
      <c r="HC53" s="48">
        <v>3.084507042253521</v>
      </c>
      <c r="HD53" s="33">
        <v>27</v>
      </c>
      <c r="HE53" s="48">
        <v>2.5900849729631483</v>
      </c>
      <c r="HF53" s="33">
        <v>18</v>
      </c>
      <c r="HG53" s="48">
        <v>65.657094195984271</v>
      </c>
      <c r="HH53" s="33">
        <v>18</v>
      </c>
      <c r="HI53" s="48">
        <v>36.860413636076153</v>
      </c>
      <c r="HJ53" s="33">
        <v>43</v>
      </c>
      <c r="HK53" s="48">
        <v>1.62</v>
      </c>
      <c r="HL53" s="33">
        <v>8</v>
      </c>
      <c r="HM53" s="48">
        <v>30.5</v>
      </c>
      <c r="HN53" s="33">
        <v>20</v>
      </c>
      <c r="HO53" s="48">
        <v>61.244680000000002</v>
      </c>
      <c r="HP53" s="33">
        <v>39</v>
      </c>
      <c r="HQ53" s="48">
        <v>3.4295157537672054</v>
      </c>
      <c r="HR53" s="33">
        <v>11</v>
      </c>
      <c r="HS53" s="48">
        <v>1.1514683869879621</v>
      </c>
      <c r="HT53" s="33">
        <v>49</v>
      </c>
      <c r="HU53" s="48">
        <v>1.0003141272953429</v>
      </c>
      <c r="HV53" s="33">
        <v>39</v>
      </c>
      <c r="HW53" s="48">
        <v>1.7161048215377479</v>
      </c>
      <c r="HX53" s="33">
        <v>44</v>
      </c>
      <c r="HY53" s="48">
        <v>5.8672232412033818</v>
      </c>
      <c r="HZ53" s="33">
        <v>37</v>
      </c>
      <c r="IA53" s="48">
        <v>2342.6355555555556</v>
      </c>
      <c r="IB53" s="33">
        <v>5</v>
      </c>
      <c r="IC53" s="48">
        <v>4913.1724186704387</v>
      </c>
      <c r="ID53" s="33">
        <v>3</v>
      </c>
      <c r="IE53" s="48" t="s">
        <v>199</v>
      </c>
      <c r="IF53" s="33" t="s">
        <v>199</v>
      </c>
      <c r="IG53" s="48" t="s">
        <v>199</v>
      </c>
      <c r="IH53" s="81" t="s">
        <v>199</v>
      </c>
      <c r="II53" s="48">
        <v>19.285601390864549</v>
      </c>
      <c r="IJ53" s="33">
        <v>36</v>
      </c>
      <c r="IK53" s="48">
        <v>26.9</v>
      </c>
      <c r="IL53" s="33">
        <v>36</v>
      </c>
      <c r="IM53" s="48">
        <v>43.482434248416205</v>
      </c>
      <c r="IN53" s="33">
        <v>43</v>
      </c>
      <c r="IO53" s="48">
        <v>264</v>
      </c>
      <c r="IP53" s="33">
        <v>23</v>
      </c>
      <c r="IQ53" s="48">
        <v>9.6957814180001272</v>
      </c>
      <c r="IR53" s="33">
        <v>51</v>
      </c>
      <c r="IS53" s="48">
        <v>11.968460776252819</v>
      </c>
      <c r="IT53" s="33">
        <v>32</v>
      </c>
      <c r="IU53" s="48">
        <v>100</v>
      </c>
      <c r="IV53" s="33">
        <v>1</v>
      </c>
      <c r="IW53" s="48">
        <v>99.237404675584443</v>
      </c>
      <c r="IX53" s="33">
        <v>38</v>
      </c>
      <c r="IY53" s="48">
        <v>3269.8319237768978</v>
      </c>
      <c r="IZ53" s="33">
        <v>61</v>
      </c>
      <c r="JA53" s="48">
        <v>26.233605751678041</v>
      </c>
      <c r="JB53" s="33">
        <v>22</v>
      </c>
      <c r="JC53" s="48">
        <v>8.35</v>
      </c>
      <c r="JD53" s="33">
        <v>41</v>
      </c>
      <c r="JE53" s="48">
        <v>86.475694444444443</v>
      </c>
      <c r="JF53" s="33">
        <v>33</v>
      </c>
      <c r="JG53" s="48" t="s">
        <v>199</v>
      </c>
      <c r="JH53" s="33" t="s">
        <v>199</v>
      </c>
      <c r="JI53" s="48" t="s">
        <v>199</v>
      </c>
      <c r="JJ53" s="33" t="s">
        <v>199</v>
      </c>
      <c r="JK53" s="48">
        <v>155.15147681993548</v>
      </c>
      <c r="JL53" s="33">
        <v>25</v>
      </c>
      <c r="JM53" s="48">
        <v>1.3710410323987823</v>
      </c>
      <c r="JN53" s="33">
        <v>46</v>
      </c>
      <c r="JO53" s="48">
        <v>999.88188097472175</v>
      </c>
      <c r="JP53" s="33">
        <v>34</v>
      </c>
      <c r="JQ53" s="48">
        <v>2029</v>
      </c>
      <c r="JR53" s="33">
        <v>25</v>
      </c>
      <c r="JS53" s="48">
        <v>15039</v>
      </c>
      <c r="JT53" s="33">
        <v>21</v>
      </c>
      <c r="JU53" s="48">
        <v>5.7136169854242143</v>
      </c>
      <c r="JV53" s="33">
        <v>22</v>
      </c>
      <c r="JW53" s="48">
        <v>55.201078230633868</v>
      </c>
      <c r="JX53" s="33">
        <v>55</v>
      </c>
      <c r="JY53" s="48">
        <v>85.870197199175607</v>
      </c>
      <c r="JZ53" s="33">
        <v>48</v>
      </c>
      <c r="KA53" s="48">
        <v>8.6721799543462197</v>
      </c>
      <c r="KB53" s="33">
        <v>58</v>
      </c>
      <c r="KC53" s="48">
        <v>57.217350773443641</v>
      </c>
      <c r="KD53" s="33">
        <v>54</v>
      </c>
      <c r="KE53" s="48">
        <v>40</v>
      </c>
      <c r="KF53" s="33">
        <v>23</v>
      </c>
      <c r="KG53" s="48">
        <v>732495511</v>
      </c>
      <c r="KH53" s="33">
        <v>27</v>
      </c>
      <c r="KI53" s="48">
        <v>1190591825.760247</v>
      </c>
      <c r="KJ53" s="33">
        <v>26</v>
      </c>
      <c r="KK53" s="49">
        <v>55.95049859802247</v>
      </c>
      <c r="KL53" s="33">
        <v>14</v>
      </c>
      <c r="KM53" s="50">
        <v>48300</v>
      </c>
      <c r="KN53" s="33">
        <v>43</v>
      </c>
      <c r="KO53" s="48">
        <v>59</v>
      </c>
      <c r="KP53" s="33">
        <v>43</v>
      </c>
      <c r="KQ53" s="51">
        <v>1.5158223177956276</v>
      </c>
      <c r="KR53" s="33">
        <v>22</v>
      </c>
      <c r="KS53" s="48">
        <v>0.97984373946463488</v>
      </c>
      <c r="KT53" s="33">
        <v>41</v>
      </c>
      <c r="KU53" s="48">
        <v>0.83</v>
      </c>
      <c r="KV53" s="33">
        <v>17</v>
      </c>
      <c r="KW53" s="48">
        <v>91.2</v>
      </c>
      <c r="KX53" s="33">
        <v>17</v>
      </c>
      <c r="KY53" s="51">
        <v>3</v>
      </c>
      <c r="KZ53" s="33">
        <v>15</v>
      </c>
      <c r="LA53" s="48">
        <v>5.4</v>
      </c>
      <c r="LB53" s="33">
        <v>21</v>
      </c>
      <c r="LC53" s="48">
        <v>429.24741635570172</v>
      </c>
      <c r="LD53" s="33">
        <v>39</v>
      </c>
      <c r="LE53" s="48">
        <v>48.2</v>
      </c>
      <c r="LF53" s="33">
        <v>26</v>
      </c>
      <c r="LG53" s="48">
        <v>47.5</v>
      </c>
      <c r="LH53" s="33">
        <v>11</v>
      </c>
      <c r="LI53" s="48" t="s">
        <v>199</v>
      </c>
      <c r="LJ53" s="33" t="s">
        <v>199</v>
      </c>
      <c r="LK53" s="48" t="s">
        <v>199</v>
      </c>
      <c r="LL53" s="33" t="s">
        <v>199</v>
      </c>
      <c r="LM53" s="48" t="s">
        <v>199</v>
      </c>
      <c r="LN53" s="33" t="s">
        <v>199</v>
      </c>
      <c r="LO53" s="48">
        <v>7.3956949802879848</v>
      </c>
      <c r="LP53" s="33">
        <v>44</v>
      </c>
      <c r="LQ53" s="48">
        <v>28.6</v>
      </c>
      <c r="LR53" s="33">
        <v>39</v>
      </c>
      <c r="LS53" s="48">
        <v>17.879069767441859</v>
      </c>
      <c r="LT53" s="33">
        <v>21</v>
      </c>
      <c r="LU53" s="48">
        <v>72.237934495027815</v>
      </c>
      <c r="LV53" s="33">
        <v>47</v>
      </c>
      <c r="LW53" s="48">
        <v>84.402877697841731</v>
      </c>
      <c r="LX53" s="33">
        <v>49</v>
      </c>
      <c r="LY53" s="48">
        <v>77.184855233853014</v>
      </c>
      <c r="LZ53" s="33">
        <v>36</v>
      </c>
      <c r="MA53" s="48">
        <v>77.032730747790083</v>
      </c>
      <c r="MB53" s="33">
        <v>34</v>
      </c>
      <c r="MC53" s="48">
        <v>80.999296270232236</v>
      </c>
      <c r="MD53" s="33">
        <v>31</v>
      </c>
      <c r="ME53" s="48">
        <v>82.811167339512139</v>
      </c>
      <c r="MF53" s="33">
        <v>26</v>
      </c>
      <c r="MG53" s="48">
        <v>80.781161872532422</v>
      </c>
      <c r="MH53" s="33">
        <v>22</v>
      </c>
      <c r="MI53" s="48">
        <v>75.043395928672879</v>
      </c>
      <c r="MJ53" s="33">
        <v>23</v>
      </c>
      <c r="MK53" s="48">
        <v>59.752125208548499</v>
      </c>
      <c r="ML53" s="33">
        <v>36</v>
      </c>
      <c r="MM53" s="48">
        <v>38.14498933901919</v>
      </c>
      <c r="MN53" s="33">
        <v>39</v>
      </c>
      <c r="MO53" s="48">
        <v>13.465301158096985</v>
      </c>
      <c r="MP53" s="33">
        <v>29</v>
      </c>
      <c r="MQ53" s="48">
        <v>1.48</v>
      </c>
      <c r="MR53" s="33">
        <v>6</v>
      </c>
      <c r="MS53" s="48">
        <v>16.224991039993252</v>
      </c>
      <c r="MT53" s="33">
        <v>32</v>
      </c>
      <c r="MU53" s="48">
        <v>0.39413526722371117</v>
      </c>
      <c r="MV53" s="52">
        <v>26</v>
      </c>
    </row>
    <row r="54" spans="1:360" s="28" customFormat="1" ht="11.15" customHeight="1" x14ac:dyDescent="0.2">
      <c r="A54" s="162"/>
      <c r="B54" s="53" t="s">
        <v>249</v>
      </c>
      <c r="C54" s="30">
        <v>121.83798495693911</v>
      </c>
      <c r="D54" s="31">
        <v>4</v>
      </c>
      <c r="E54" s="32">
        <v>1980.8498199450744</v>
      </c>
      <c r="F54" s="33">
        <v>11</v>
      </c>
      <c r="G54" s="34">
        <v>361.09241509415426</v>
      </c>
      <c r="H54" s="33">
        <v>23</v>
      </c>
      <c r="I54" s="35">
        <v>503483</v>
      </c>
      <c r="J54" s="33">
        <v>59</v>
      </c>
      <c r="K54" s="34">
        <v>216.71469740634006</v>
      </c>
      <c r="L54" s="33">
        <v>2</v>
      </c>
      <c r="M54" s="36">
        <v>72.622478386167145</v>
      </c>
      <c r="N54" s="33">
        <v>44</v>
      </c>
      <c r="O54" s="36">
        <v>150.14409221902017</v>
      </c>
      <c r="P54" s="33">
        <v>36</v>
      </c>
      <c r="Q54" s="37">
        <v>28.2</v>
      </c>
      <c r="R54" s="33">
        <v>58</v>
      </c>
      <c r="S54" s="30">
        <v>2.6</v>
      </c>
      <c r="T54" s="33">
        <v>15</v>
      </c>
      <c r="U54" s="34">
        <v>79.745916380853515</v>
      </c>
      <c r="V54" s="33">
        <v>34</v>
      </c>
      <c r="W54" s="30">
        <v>7.9234724609181377</v>
      </c>
      <c r="X54" s="33">
        <v>60</v>
      </c>
      <c r="Y54" s="37">
        <v>80.670224823271184</v>
      </c>
      <c r="Z54" s="33">
        <v>19</v>
      </c>
      <c r="AA54" s="37">
        <v>19.089707008142529</v>
      </c>
      <c r="AB54" s="33">
        <v>17</v>
      </c>
      <c r="AC54" s="38">
        <v>20.530182970753494</v>
      </c>
      <c r="AD54" s="33">
        <v>20</v>
      </c>
      <c r="AE54" s="38">
        <v>1.2861736334405145</v>
      </c>
      <c r="AF54" s="33">
        <v>19</v>
      </c>
      <c r="AG54" s="38">
        <v>1.605651894669236</v>
      </c>
      <c r="AH54" s="33">
        <v>53</v>
      </c>
      <c r="AI54" s="35">
        <v>22397</v>
      </c>
      <c r="AJ54" s="33">
        <v>24</v>
      </c>
      <c r="AK54" s="37">
        <v>45.454545454545453</v>
      </c>
      <c r="AL54" s="33">
        <v>48</v>
      </c>
      <c r="AM54" s="39">
        <v>54</v>
      </c>
      <c r="AN54" s="33">
        <v>56</v>
      </c>
      <c r="AO54" s="40">
        <v>0</v>
      </c>
      <c r="AP54" s="33">
        <v>1</v>
      </c>
      <c r="AQ54" s="34">
        <v>18.662880743417656</v>
      </c>
      <c r="AR54" s="33">
        <v>28</v>
      </c>
      <c r="AS54" s="41">
        <v>78.024257899776572</v>
      </c>
      <c r="AT54" s="33">
        <v>23</v>
      </c>
      <c r="AU54" s="34">
        <v>98.484848484848484</v>
      </c>
      <c r="AV54" s="33">
        <v>9</v>
      </c>
      <c r="AW54" s="34">
        <v>59.090909090909093</v>
      </c>
      <c r="AX54" s="33">
        <v>56</v>
      </c>
      <c r="AY54" s="34">
        <v>4.7479086592810313</v>
      </c>
      <c r="AZ54" s="33">
        <v>35</v>
      </c>
      <c r="BA54" s="42">
        <v>90.860644817479354</v>
      </c>
      <c r="BB54" s="33">
        <v>6</v>
      </c>
      <c r="BC54" s="42">
        <v>17.452704503064215</v>
      </c>
      <c r="BD54" s="33">
        <v>7</v>
      </c>
      <c r="BE54" s="42">
        <v>6.2616573407940317</v>
      </c>
      <c r="BF54" s="33">
        <v>2</v>
      </c>
      <c r="BG54" s="42">
        <v>98.532731376975164</v>
      </c>
      <c r="BH54" s="33">
        <v>27</v>
      </c>
      <c r="BI54" s="37">
        <v>98.1</v>
      </c>
      <c r="BJ54" s="33">
        <v>20</v>
      </c>
      <c r="BK54" s="37">
        <v>97.2</v>
      </c>
      <c r="BL54" s="33">
        <v>19</v>
      </c>
      <c r="BM54" s="43">
        <v>450</v>
      </c>
      <c r="BN54" s="33">
        <v>34</v>
      </c>
      <c r="BO54" s="37">
        <v>66.900000000000006</v>
      </c>
      <c r="BP54" s="33">
        <v>30</v>
      </c>
      <c r="BQ54" s="44">
        <v>5.3809660176014518E-2</v>
      </c>
      <c r="BR54" s="33">
        <v>13</v>
      </c>
      <c r="BS54" s="44">
        <v>0.10761932035202904</v>
      </c>
      <c r="BT54" s="33">
        <v>49</v>
      </c>
      <c r="BU54" s="34">
        <v>1.4394568384025468</v>
      </c>
      <c r="BV54" s="33">
        <v>2</v>
      </c>
      <c r="BW54" s="45">
        <v>95892.914489867631</v>
      </c>
      <c r="BX54" s="33">
        <v>18</v>
      </c>
      <c r="BY54" s="35">
        <v>183301.520123839</v>
      </c>
      <c r="BZ54" s="33">
        <v>51</v>
      </c>
      <c r="CA54" s="35">
        <v>280513.71851542953</v>
      </c>
      <c r="CB54" s="33">
        <v>10</v>
      </c>
      <c r="CC54" s="34">
        <v>15.336391643011853</v>
      </c>
      <c r="CD54" s="33">
        <v>21</v>
      </c>
      <c r="CE54" s="34">
        <v>3.0134664281005743</v>
      </c>
      <c r="CF54" s="33">
        <v>38</v>
      </c>
      <c r="CG54" s="30">
        <v>15.84</v>
      </c>
      <c r="CH54" s="33">
        <v>32</v>
      </c>
      <c r="CI54" s="34">
        <v>4.3281961591557812</v>
      </c>
      <c r="CJ54" s="33">
        <v>12</v>
      </c>
      <c r="CK54" s="34">
        <v>148.36722361691778</v>
      </c>
      <c r="CL54" s="33">
        <v>3</v>
      </c>
      <c r="CM54" s="34">
        <v>4.912821974070126</v>
      </c>
      <c r="CN54" s="33">
        <v>62</v>
      </c>
      <c r="CO54" s="34">
        <v>3.1442060634048805</v>
      </c>
      <c r="CP54" s="33">
        <v>49</v>
      </c>
      <c r="CQ54" s="40">
        <v>7518.2857142857147</v>
      </c>
      <c r="CR54" s="33">
        <v>4</v>
      </c>
      <c r="CS54" s="40">
        <v>1461.8888888888889</v>
      </c>
      <c r="CT54" s="33">
        <v>2</v>
      </c>
      <c r="CU54" s="34">
        <v>0</v>
      </c>
      <c r="CV54" s="33">
        <v>1</v>
      </c>
      <c r="CW54" s="37">
        <v>440.33333333333331</v>
      </c>
      <c r="CX54" s="33">
        <v>28</v>
      </c>
      <c r="CY54" s="34">
        <v>2.5793543569361677</v>
      </c>
      <c r="CZ54" s="33">
        <v>9</v>
      </c>
      <c r="DA54" s="34">
        <v>11.585688446755595</v>
      </c>
      <c r="DB54" s="33">
        <v>60</v>
      </c>
      <c r="DC54" s="34">
        <v>396.46424202526174</v>
      </c>
      <c r="DD54" s="33">
        <v>6</v>
      </c>
      <c r="DE54" s="34">
        <v>3.6804897100943754</v>
      </c>
      <c r="DF54" s="33">
        <v>44</v>
      </c>
      <c r="DG54" s="42">
        <v>0.33913633280578792</v>
      </c>
      <c r="DH54" s="33">
        <v>50</v>
      </c>
      <c r="DI54" s="34">
        <v>20.574270856884468</v>
      </c>
      <c r="DJ54" s="33">
        <v>25</v>
      </c>
      <c r="DK54" s="34">
        <v>72.731083630266184</v>
      </c>
      <c r="DL54" s="33">
        <v>30</v>
      </c>
      <c r="DM54" s="34">
        <v>0</v>
      </c>
      <c r="DN54" s="33">
        <v>55</v>
      </c>
      <c r="DO54" s="34">
        <v>0</v>
      </c>
      <c r="DP54" s="33">
        <v>51</v>
      </c>
      <c r="DQ54" s="34">
        <v>0</v>
      </c>
      <c r="DR54" s="33">
        <v>53</v>
      </c>
      <c r="DS54" s="46">
        <v>99.111111111111114</v>
      </c>
      <c r="DT54" s="33">
        <v>58</v>
      </c>
      <c r="DU54" s="42">
        <v>3.3535946342485854</v>
      </c>
      <c r="DV54" s="33">
        <v>14</v>
      </c>
      <c r="DW54" s="32">
        <v>7.8578247778512154</v>
      </c>
      <c r="DX54" s="33">
        <v>53</v>
      </c>
      <c r="DY54" s="37">
        <v>600</v>
      </c>
      <c r="DZ54" s="33">
        <v>53</v>
      </c>
      <c r="EA54" s="37" t="s">
        <v>199</v>
      </c>
      <c r="EB54" s="33" t="s">
        <v>199</v>
      </c>
      <c r="EC54" s="37" t="s">
        <v>199</v>
      </c>
      <c r="ED54" s="33" t="s">
        <v>199</v>
      </c>
      <c r="EE54" s="37">
        <v>124.15</v>
      </c>
      <c r="EF54" s="33">
        <v>16</v>
      </c>
      <c r="EG54" s="37">
        <v>112.65</v>
      </c>
      <c r="EH54" s="33">
        <v>20</v>
      </c>
      <c r="EI54" s="37">
        <v>47.1</v>
      </c>
      <c r="EJ54" s="33">
        <v>57</v>
      </c>
      <c r="EK54" s="37">
        <v>0</v>
      </c>
      <c r="EL54" s="33">
        <v>25</v>
      </c>
      <c r="EM54" s="34">
        <v>20.3125</v>
      </c>
      <c r="EN54" s="33">
        <v>51</v>
      </c>
      <c r="EO54" s="34">
        <v>0</v>
      </c>
      <c r="EP54" s="33">
        <v>47</v>
      </c>
      <c r="EQ54" s="34">
        <v>7.8015612948233599</v>
      </c>
      <c r="ER54" s="33">
        <v>53</v>
      </c>
      <c r="ES54" s="34" t="s">
        <v>199</v>
      </c>
      <c r="ET54" s="33" t="s">
        <v>199</v>
      </c>
      <c r="EU54" s="34">
        <v>771.18040373570989</v>
      </c>
      <c r="EV54" s="33">
        <v>34</v>
      </c>
      <c r="EW54" s="37">
        <v>53.7</v>
      </c>
      <c r="EX54" s="33">
        <v>44</v>
      </c>
      <c r="EY54" s="34">
        <v>20.931078020525771</v>
      </c>
      <c r="EZ54" s="33">
        <v>20</v>
      </c>
      <c r="FA54" s="42">
        <v>1154.5131639064796</v>
      </c>
      <c r="FB54" s="33">
        <v>14</v>
      </c>
      <c r="FC54" s="42">
        <v>173.42261568467543</v>
      </c>
      <c r="FD54" s="33">
        <v>54</v>
      </c>
      <c r="FE54" s="34">
        <v>0.20959966464053659</v>
      </c>
      <c r="FF54" s="33">
        <v>52</v>
      </c>
      <c r="FG54" s="34">
        <v>3.9823936281701946</v>
      </c>
      <c r="FH54" s="33">
        <v>39</v>
      </c>
      <c r="FI54" s="34">
        <v>4.912821974070126</v>
      </c>
      <c r="FJ54" s="33">
        <v>4</v>
      </c>
      <c r="FK54" s="44">
        <v>0.14643648458110822</v>
      </c>
      <c r="FL54" s="33">
        <v>5</v>
      </c>
      <c r="FM54" s="34">
        <v>1.4738465922210375</v>
      </c>
      <c r="FN54" s="33">
        <v>20</v>
      </c>
      <c r="FO54" s="44">
        <v>0.30705137337938287</v>
      </c>
      <c r="FP54" s="33">
        <v>17</v>
      </c>
      <c r="FQ54" s="34">
        <v>0.49128219740701262</v>
      </c>
      <c r="FR54" s="33">
        <v>13</v>
      </c>
      <c r="FS54" s="44">
        <v>0.10218669706065861</v>
      </c>
      <c r="FT54" s="33">
        <v>23</v>
      </c>
      <c r="FU54" s="34">
        <v>4.4215397766631135</v>
      </c>
      <c r="FV54" s="33">
        <v>1</v>
      </c>
      <c r="FW54" s="34">
        <v>23.399771062496008</v>
      </c>
      <c r="FX54" s="33">
        <v>4</v>
      </c>
      <c r="FY54" s="37">
        <v>57.9</v>
      </c>
      <c r="FZ54" s="33">
        <v>15</v>
      </c>
      <c r="GA54" s="38">
        <v>5.3691275167785237</v>
      </c>
      <c r="GB54" s="33">
        <v>36</v>
      </c>
      <c r="GC54" s="38">
        <v>27.836892908717793</v>
      </c>
      <c r="GD54" s="33">
        <v>28</v>
      </c>
      <c r="GE54" s="47">
        <v>18.177441304059464</v>
      </c>
      <c r="GF54" s="33">
        <v>12</v>
      </c>
      <c r="GG54" s="34">
        <v>298.85678632663388</v>
      </c>
      <c r="GH54" s="33">
        <v>39</v>
      </c>
      <c r="GI54" s="48">
        <v>230.11166844347062</v>
      </c>
      <c r="GJ54" s="33">
        <v>20</v>
      </c>
      <c r="GK54" s="48">
        <v>13.5</v>
      </c>
      <c r="GL54" s="33">
        <v>47</v>
      </c>
      <c r="GM54" s="48">
        <v>866.08340477675699</v>
      </c>
      <c r="GN54" s="33">
        <v>46</v>
      </c>
      <c r="GO54" s="48">
        <v>100</v>
      </c>
      <c r="GP54" s="33">
        <v>1</v>
      </c>
      <c r="GQ54" s="48">
        <v>93.8</v>
      </c>
      <c r="GR54" s="33">
        <v>49</v>
      </c>
      <c r="GS54" s="48">
        <v>99.3</v>
      </c>
      <c r="GT54" s="33">
        <v>42</v>
      </c>
      <c r="GU54" s="48">
        <v>90.9</v>
      </c>
      <c r="GV54" s="33">
        <v>28</v>
      </c>
      <c r="GW54" s="48">
        <v>88.9</v>
      </c>
      <c r="GX54" s="33">
        <v>35</v>
      </c>
      <c r="GY54" s="48">
        <v>41</v>
      </c>
      <c r="GZ54" s="33">
        <v>41</v>
      </c>
      <c r="HA54" s="48">
        <v>4.3446454358896407</v>
      </c>
      <c r="HB54" s="33">
        <v>34</v>
      </c>
      <c r="HC54" s="48">
        <v>2.9351851851851851</v>
      </c>
      <c r="HD54" s="33">
        <v>25</v>
      </c>
      <c r="HE54" s="48">
        <v>0</v>
      </c>
      <c r="HF54" s="33">
        <v>27</v>
      </c>
      <c r="HG54" s="48">
        <v>72.34284970213875</v>
      </c>
      <c r="HH54" s="33">
        <v>2</v>
      </c>
      <c r="HI54" s="48">
        <v>42.751376818358239</v>
      </c>
      <c r="HJ54" s="33">
        <v>34</v>
      </c>
      <c r="HK54" s="48">
        <v>1.07</v>
      </c>
      <c r="HL54" s="33">
        <v>41</v>
      </c>
      <c r="HM54" s="48">
        <v>34.200000000000003</v>
      </c>
      <c r="HN54" s="33">
        <v>8</v>
      </c>
      <c r="HO54" s="48">
        <v>56.813600000000001</v>
      </c>
      <c r="HP54" s="33">
        <v>61</v>
      </c>
      <c r="HQ54" s="48">
        <v>3.6870586927111324</v>
      </c>
      <c r="HR54" s="33">
        <v>24</v>
      </c>
      <c r="HS54" s="48">
        <v>0.78848827555035883</v>
      </c>
      <c r="HT54" s="33">
        <v>57</v>
      </c>
      <c r="HU54" s="48">
        <v>0.89780347729539323</v>
      </c>
      <c r="HV54" s="33">
        <v>46</v>
      </c>
      <c r="HW54" s="48">
        <v>2.0044313654206114</v>
      </c>
      <c r="HX54" s="33">
        <v>41</v>
      </c>
      <c r="HY54" s="48">
        <v>7.6590894575753259</v>
      </c>
      <c r="HZ54" s="33">
        <v>11</v>
      </c>
      <c r="IA54" s="48">
        <v>118.03501945525292</v>
      </c>
      <c r="IB54" s="33">
        <v>46</v>
      </c>
      <c r="IC54" s="48">
        <v>2254.3476511627905</v>
      </c>
      <c r="ID54" s="33">
        <v>12</v>
      </c>
      <c r="IE54" s="48" t="s">
        <v>199</v>
      </c>
      <c r="IF54" s="33" t="s">
        <v>199</v>
      </c>
      <c r="IG54" s="48" t="s">
        <v>199</v>
      </c>
      <c r="IH54" s="33" t="s">
        <v>199</v>
      </c>
      <c r="II54" s="48">
        <v>3.3766233766233769</v>
      </c>
      <c r="IJ54" s="33">
        <v>46</v>
      </c>
      <c r="IK54" s="48">
        <v>2.5</v>
      </c>
      <c r="IL54" s="33">
        <v>52</v>
      </c>
      <c r="IM54" s="48">
        <v>37.840249888442663</v>
      </c>
      <c r="IN54" s="33">
        <v>48</v>
      </c>
      <c r="IO54" s="48">
        <v>26</v>
      </c>
      <c r="IP54" s="33">
        <v>53</v>
      </c>
      <c r="IQ54" s="48">
        <v>12.616126829412083</v>
      </c>
      <c r="IR54" s="33">
        <v>40</v>
      </c>
      <c r="IS54" s="48">
        <v>8.7104333600263342</v>
      </c>
      <c r="IT54" s="33">
        <v>39</v>
      </c>
      <c r="IU54" s="48">
        <v>100</v>
      </c>
      <c r="IV54" s="33">
        <v>1</v>
      </c>
      <c r="IW54" s="48">
        <v>100</v>
      </c>
      <c r="IX54" s="33">
        <v>1</v>
      </c>
      <c r="IY54" s="48">
        <v>5149.837603753158</v>
      </c>
      <c r="IZ54" s="33">
        <v>35</v>
      </c>
      <c r="JA54" s="48">
        <v>7.8712646290194295</v>
      </c>
      <c r="JB54" s="33">
        <v>46</v>
      </c>
      <c r="JC54" s="48">
        <v>10.3</v>
      </c>
      <c r="JD54" s="33">
        <v>33</v>
      </c>
      <c r="JE54" s="48">
        <v>94.307400379506646</v>
      </c>
      <c r="JF54" s="33">
        <v>24</v>
      </c>
      <c r="JG54" s="48">
        <v>7.9114779471160968E-2</v>
      </c>
      <c r="JH54" s="33">
        <v>14</v>
      </c>
      <c r="JI54" s="48">
        <v>64.827586206896541</v>
      </c>
      <c r="JJ54" s="33">
        <v>20</v>
      </c>
      <c r="JK54" s="48">
        <v>4871.1907206618553</v>
      </c>
      <c r="JL54" s="33">
        <v>59</v>
      </c>
      <c r="JM54" s="48">
        <v>0.97395872919358517</v>
      </c>
      <c r="JN54" s="33">
        <v>21</v>
      </c>
      <c r="JO54" s="48">
        <v>1069.918407448861</v>
      </c>
      <c r="JP54" s="33">
        <v>31</v>
      </c>
      <c r="JQ54" s="48">
        <v>0</v>
      </c>
      <c r="JR54" s="33">
        <v>37</v>
      </c>
      <c r="JS54" s="48">
        <v>1272</v>
      </c>
      <c r="JT54" s="33">
        <v>39</v>
      </c>
      <c r="JU54" s="48">
        <v>2.233306726508351</v>
      </c>
      <c r="JV54" s="33">
        <v>51</v>
      </c>
      <c r="JW54" s="48">
        <v>16.147881977032341</v>
      </c>
      <c r="JX54" s="33">
        <v>62</v>
      </c>
      <c r="JY54" s="48">
        <v>90.078259287770621</v>
      </c>
      <c r="JZ54" s="33">
        <v>43</v>
      </c>
      <c r="KA54" s="48">
        <v>9.1151572831095962</v>
      </c>
      <c r="KB54" s="33">
        <v>55</v>
      </c>
      <c r="KC54" s="48">
        <v>52.394366197183096</v>
      </c>
      <c r="KD54" s="33">
        <v>56</v>
      </c>
      <c r="KE54" s="48">
        <v>39</v>
      </c>
      <c r="KF54" s="33">
        <v>34</v>
      </c>
      <c r="KG54" s="48">
        <v>777139762</v>
      </c>
      <c r="KH54" s="33">
        <v>24</v>
      </c>
      <c r="KI54" s="48">
        <v>443712031.31999999</v>
      </c>
      <c r="KJ54" s="33">
        <v>57</v>
      </c>
      <c r="KK54" s="49">
        <v>31.260286221008212</v>
      </c>
      <c r="KL54" s="33">
        <v>37</v>
      </c>
      <c r="KM54" s="50">
        <v>43500</v>
      </c>
      <c r="KN54" s="33">
        <v>49</v>
      </c>
      <c r="KO54" s="48">
        <v>67</v>
      </c>
      <c r="KP54" s="33">
        <v>31</v>
      </c>
      <c r="KQ54" s="51">
        <v>-5.7480017096620468</v>
      </c>
      <c r="KR54" s="33">
        <v>61</v>
      </c>
      <c r="KS54" s="48">
        <v>0.98927732627497766</v>
      </c>
      <c r="KT54" s="33">
        <v>38</v>
      </c>
      <c r="KU54" s="48">
        <v>0.57999999999999996</v>
      </c>
      <c r="KV54" s="33">
        <v>54</v>
      </c>
      <c r="KW54" s="48">
        <v>95.1</v>
      </c>
      <c r="KX54" s="33">
        <v>42</v>
      </c>
      <c r="KY54" s="51">
        <v>5.4</v>
      </c>
      <c r="KZ54" s="33">
        <v>33</v>
      </c>
      <c r="LA54" s="48">
        <v>6.4</v>
      </c>
      <c r="LB54" s="33">
        <v>11</v>
      </c>
      <c r="LC54" s="48">
        <v>528.94885261042793</v>
      </c>
      <c r="LD54" s="33">
        <v>55</v>
      </c>
      <c r="LE54" s="48">
        <v>40.5</v>
      </c>
      <c r="LF54" s="33">
        <v>48</v>
      </c>
      <c r="LG54" s="48">
        <v>51.5</v>
      </c>
      <c r="LH54" s="33">
        <v>24</v>
      </c>
      <c r="LI54" s="48" t="s">
        <v>199</v>
      </c>
      <c r="LJ54" s="33" t="s">
        <v>199</v>
      </c>
      <c r="LK54" s="48" t="s">
        <v>199</v>
      </c>
      <c r="LL54" s="33" t="s">
        <v>199</v>
      </c>
      <c r="LM54" s="48">
        <v>34.9</v>
      </c>
      <c r="LN54" s="33">
        <v>18</v>
      </c>
      <c r="LO54" s="48">
        <v>8.7743000456892446</v>
      </c>
      <c r="LP54" s="33">
        <v>26</v>
      </c>
      <c r="LQ54" s="48">
        <v>25.4</v>
      </c>
      <c r="LR54" s="33">
        <v>57</v>
      </c>
      <c r="LS54" s="48">
        <v>16.262135922330099</v>
      </c>
      <c r="LT54" s="33">
        <v>31</v>
      </c>
      <c r="LU54" s="48">
        <v>71.351478179258564</v>
      </c>
      <c r="LV54" s="33">
        <v>51</v>
      </c>
      <c r="LW54" s="48">
        <v>83.799445704207614</v>
      </c>
      <c r="LX54" s="33">
        <v>53</v>
      </c>
      <c r="LY54" s="48">
        <v>76.446480231436837</v>
      </c>
      <c r="LZ54" s="33">
        <v>39</v>
      </c>
      <c r="MA54" s="48">
        <v>78.006166495375126</v>
      </c>
      <c r="MB54" s="33">
        <v>29</v>
      </c>
      <c r="MC54" s="48">
        <v>81.399601063829792</v>
      </c>
      <c r="MD54" s="33">
        <v>28</v>
      </c>
      <c r="ME54" s="48">
        <v>82.770358732652525</v>
      </c>
      <c r="MF54" s="33">
        <v>27</v>
      </c>
      <c r="MG54" s="48">
        <v>79.624548736462103</v>
      </c>
      <c r="MH54" s="33">
        <v>33</v>
      </c>
      <c r="MI54" s="48">
        <v>74.022346368715091</v>
      </c>
      <c r="MJ54" s="33">
        <v>31</v>
      </c>
      <c r="MK54" s="48">
        <v>60.127765659083835</v>
      </c>
      <c r="ML54" s="33">
        <v>32</v>
      </c>
      <c r="MM54" s="48">
        <v>37.303280874899976</v>
      </c>
      <c r="MN54" s="33">
        <v>42</v>
      </c>
      <c r="MO54" s="48">
        <v>12.104737601242649</v>
      </c>
      <c r="MP54" s="33">
        <v>44</v>
      </c>
      <c r="MQ54" s="48">
        <v>1.3</v>
      </c>
      <c r="MR54" s="33">
        <v>36</v>
      </c>
      <c r="MS54" s="48">
        <v>18.025143822863292</v>
      </c>
      <c r="MT54" s="33">
        <v>28</v>
      </c>
      <c r="MU54" s="48">
        <v>0</v>
      </c>
      <c r="MV54" s="52">
        <v>45</v>
      </c>
    </row>
    <row r="55" spans="1:360" s="28" customFormat="1" ht="11.15" customHeight="1" x14ac:dyDescent="0.2">
      <c r="A55" s="162"/>
      <c r="B55" s="53" t="s">
        <v>250</v>
      </c>
      <c r="C55" s="30">
        <v>87.010837999846586</v>
      </c>
      <c r="D55" s="31">
        <v>44</v>
      </c>
      <c r="E55" s="32">
        <v>1294.6423679221505</v>
      </c>
      <c r="F55" s="33">
        <v>37</v>
      </c>
      <c r="G55" s="34">
        <v>235.38952144039101</v>
      </c>
      <c r="H55" s="33">
        <v>47</v>
      </c>
      <c r="I55" s="35">
        <v>413742</v>
      </c>
      <c r="J55" s="33">
        <v>19</v>
      </c>
      <c r="K55" s="34">
        <v>240.36600387119478</v>
      </c>
      <c r="L55" s="33">
        <v>26</v>
      </c>
      <c r="M55" s="36">
        <v>59.475629069153612</v>
      </c>
      <c r="N55" s="33">
        <v>23</v>
      </c>
      <c r="O55" s="36">
        <v>158.54302305120535</v>
      </c>
      <c r="P55" s="33">
        <v>49</v>
      </c>
      <c r="Q55" s="37">
        <v>27.9</v>
      </c>
      <c r="R55" s="33">
        <v>60</v>
      </c>
      <c r="S55" s="30">
        <v>2.6</v>
      </c>
      <c r="T55" s="33">
        <v>15</v>
      </c>
      <c r="U55" s="34">
        <v>129.1888075935552</v>
      </c>
      <c r="V55" s="33">
        <v>15</v>
      </c>
      <c r="W55" s="30">
        <v>8.8159364813338836</v>
      </c>
      <c r="X55" s="33">
        <v>57</v>
      </c>
      <c r="Y55" s="37">
        <v>78.504738164119843</v>
      </c>
      <c r="Z55" s="33">
        <v>48</v>
      </c>
      <c r="AA55" s="37">
        <v>20.236735541480634</v>
      </c>
      <c r="AB55" s="33">
        <v>32</v>
      </c>
      <c r="AC55" s="38">
        <v>20.93765875607809</v>
      </c>
      <c r="AD55" s="33">
        <v>22</v>
      </c>
      <c r="AE55" s="38">
        <v>0</v>
      </c>
      <c r="AF55" s="33">
        <v>40</v>
      </c>
      <c r="AG55" s="38">
        <v>2.2377622377622379</v>
      </c>
      <c r="AH55" s="33">
        <v>38</v>
      </c>
      <c r="AI55" s="35">
        <v>24482</v>
      </c>
      <c r="AJ55" s="33">
        <v>12</v>
      </c>
      <c r="AK55" s="37">
        <v>99.363057324840767</v>
      </c>
      <c r="AL55" s="33">
        <v>4</v>
      </c>
      <c r="AM55" s="39">
        <v>631</v>
      </c>
      <c r="AN55" s="33">
        <v>5</v>
      </c>
      <c r="AO55" s="40">
        <v>0</v>
      </c>
      <c r="AP55" s="33">
        <v>1</v>
      </c>
      <c r="AQ55" s="34">
        <v>18.836455616156826</v>
      </c>
      <c r="AR55" s="33">
        <v>23</v>
      </c>
      <c r="AS55" s="41">
        <v>74.076846307385225</v>
      </c>
      <c r="AT55" s="33">
        <v>33</v>
      </c>
      <c r="AU55" s="34">
        <v>75.796178343949052</v>
      </c>
      <c r="AV55" s="33">
        <v>60</v>
      </c>
      <c r="AW55" s="34">
        <v>92.356687898089177</v>
      </c>
      <c r="AX55" s="33">
        <v>33</v>
      </c>
      <c r="AY55" s="34">
        <v>6.4116264159008338</v>
      </c>
      <c r="AZ55" s="33">
        <v>18</v>
      </c>
      <c r="BA55" s="42">
        <v>19.232944903269601</v>
      </c>
      <c r="BB55" s="33">
        <v>56</v>
      </c>
      <c r="BC55" s="42">
        <v>4.3443828487385447</v>
      </c>
      <c r="BD55" s="33">
        <v>54</v>
      </c>
      <c r="BE55" s="42">
        <v>1.9006674963231134</v>
      </c>
      <c r="BF55" s="33">
        <v>31</v>
      </c>
      <c r="BG55" s="42">
        <v>98.587479935794548</v>
      </c>
      <c r="BH55" s="33">
        <v>26</v>
      </c>
      <c r="BI55" s="37">
        <v>98</v>
      </c>
      <c r="BJ55" s="33">
        <v>22</v>
      </c>
      <c r="BK55" s="37">
        <v>97.3</v>
      </c>
      <c r="BL55" s="33">
        <v>18</v>
      </c>
      <c r="BM55" s="43">
        <v>1264</v>
      </c>
      <c r="BN55" s="33">
        <v>54</v>
      </c>
      <c r="BO55" s="37">
        <v>83.8</v>
      </c>
      <c r="BP55" s="33">
        <v>1</v>
      </c>
      <c r="BQ55" s="44">
        <v>3.7198044225037481E-2</v>
      </c>
      <c r="BR55" s="33">
        <v>27</v>
      </c>
      <c r="BS55" s="44">
        <v>0.11159413267511246</v>
      </c>
      <c r="BT55" s="33">
        <v>48</v>
      </c>
      <c r="BU55" s="34">
        <v>0.24108796423131296</v>
      </c>
      <c r="BV55" s="33">
        <v>43</v>
      </c>
      <c r="BW55" s="45">
        <v>80619.281664992741</v>
      </c>
      <c r="BX55" s="33">
        <v>1</v>
      </c>
      <c r="BY55" s="35">
        <v>198243.66411942421</v>
      </c>
      <c r="BZ55" s="33">
        <v>56</v>
      </c>
      <c r="CA55" s="35">
        <v>277682.99241819634</v>
      </c>
      <c r="CB55" s="33">
        <v>2</v>
      </c>
      <c r="CC55" s="34">
        <v>11.375156538851453</v>
      </c>
      <c r="CD55" s="33">
        <v>52</v>
      </c>
      <c r="CE55" s="34">
        <v>16.690023257200785</v>
      </c>
      <c r="CF55" s="33">
        <v>1</v>
      </c>
      <c r="CG55" s="30">
        <v>13.1</v>
      </c>
      <c r="CH55" s="33">
        <v>19</v>
      </c>
      <c r="CI55" s="34">
        <v>5.8935048710727322</v>
      </c>
      <c r="CJ55" s="33">
        <v>42</v>
      </c>
      <c r="CK55" s="34">
        <v>216.54082605503379</v>
      </c>
      <c r="CL55" s="33">
        <v>25</v>
      </c>
      <c r="CM55" s="34">
        <v>3.7259049017566546</v>
      </c>
      <c r="CN55" s="33">
        <v>60</v>
      </c>
      <c r="CO55" s="34">
        <v>1.8410353632209353</v>
      </c>
      <c r="CP55" s="33">
        <v>11</v>
      </c>
      <c r="CQ55" s="40">
        <v>17976.333333333332</v>
      </c>
      <c r="CR55" s="33">
        <v>42</v>
      </c>
      <c r="CS55" s="40">
        <v>2876.2133333333331</v>
      </c>
      <c r="CT55" s="33">
        <v>33</v>
      </c>
      <c r="CU55" s="34">
        <v>0.46357247492072912</v>
      </c>
      <c r="CV55" s="33">
        <v>11</v>
      </c>
      <c r="CW55" s="37">
        <v>1094.5</v>
      </c>
      <c r="CX55" s="33">
        <v>62</v>
      </c>
      <c r="CY55" s="34">
        <v>1.8361588112171654</v>
      </c>
      <c r="CZ55" s="33">
        <v>20</v>
      </c>
      <c r="DA55" s="34">
        <v>34.083351143406709</v>
      </c>
      <c r="DB55" s="33">
        <v>26</v>
      </c>
      <c r="DC55" s="34">
        <v>256.92459425991478</v>
      </c>
      <c r="DD55" s="33">
        <v>35</v>
      </c>
      <c r="DE55" s="34">
        <v>5.0286631672383377</v>
      </c>
      <c r="DF55" s="33">
        <v>21</v>
      </c>
      <c r="DG55" s="42">
        <v>1.2395811070741611</v>
      </c>
      <c r="DH55" s="33">
        <v>35</v>
      </c>
      <c r="DI55" s="34">
        <v>27.39901688394956</v>
      </c>
      <c r="DJ55" s="33">
        <v>51</v>
      </c>
      <c r="DK55" s="34">
        <v>83.182476466328751</v>
      </c>
      <c r="DL55" s="33">
        <v>45</v>
      </c>
      <c r="DM55" s="34">
        <v>0.41428571428571431</v>
      </c>
      <c r="DN55" s="33">
        <v>42</v>
      </c>
      <c r="DO55" s="34">
        <v>0.5</v>
      </c>
      <c r="DP55" s="33">
        <v>40</v>
      </c>
      <c r="DQ55" s="34">
        <v>101</v>
      </c>
      <c r="DR55" s="33">
        <v>3</v>
      </c>
      <c r="DS55" s="46">
        <v>100</v>
      </c>
      <c r="DT55" s="33">
        <v>1</v>
      </c>
      <c r="DU55" s="42">
        <v>1.9007965242577842</v>
      </c>
      <c r="DV55" s="33">
        <v>36</v>
      </c>
      <c r="DW55" s="32">
        <v>4.5001887175913824</v>
      </c>
      <c r="DX55" s="33">
        <v>46</v>
      </c>
      <c r="DY55" s="37">
        <v>0</v>
      </c>
      <c r="DZ55" s="33">
        <v>55</v>
      </c>
      <c r="EA55" s="37" t="s">
        <v>199</v>
      </c>
      <c r="EB55" s="33" t="s">
        <v>199</v>
      </c>
      <c r="EC55" s="37" t="s">
        <v>199</v>
      </c>
      <c r="ED55" s="33" t="s">
        <v>199</v>
      </c>
      <c r="EE55" s="37">
        <v>74.900000000000006</v>
      </c>
      <c r="EF55" s="33">
        <v>62</v>
      </c>
      <c r="EG55" s="37">
        <v>58.1</v>
      </c>
      <c r="EH55" s="33">
        <v>62</v>
      </c>
      <c r="EI55" s="37">
        <v>58.6</v>
      </c>
      <c r="EJ55" s="33">
        <v>51</v>
      </c>
      <c r="EK55" s="37">
        <v>0</v>
      </c>
      <c r="EL55" s="33">
        <v>25</v>
      </c>
      <c r="EM55" s="34">
        <v>38.235294117647058</v>
      </c>
      <c r="EN55" s="33">
        <v>32</v>
      </c>
      <c r="EO55" s="34">
        <v>0</v>
      </c>
      <c r="EP55" s="33">
        <v>47</v>
      </c>
      <c r="EQ55" s="34">
        <v>12.142066562195216</v>
      </c>
      <c r="ER55" s="33">
        <v>48</v>
      </c>
      <c r="ES55" s="34">
        <v>5.5515983036174159</v>
      </c>
      <c r="ET55" s="33">
        <v>32</v>
      </c>
      <c r="EU55" s="34">
        <v>743.76732819742904</v>
      </c>
      <c r="EV55" s="33">
        <v>39</v>
      </c>
      <c r="EW55" s="37">
        <v>85.38</v>
      </c>
      <c r="EX55" s="33">
        <v>6</v>
      </c>
      <c r="EY55" s="34">
        <v>31.742298883324381</v>
      </c>
      <c r="EZ55" s="33">
        <v>14</v>
      </c>
      <c r="FA55" s="42">
        <v>1438.1992920780688</v>
      </c>
      <c r="FB55" s="33">
        <v>13</v>
      </c>
      <c r="FC55" s="42">
        <v>504.31218699659189</v>
      </c>
      <c r="FD55" s="33">
        <v>33</v>
      </c>
      <c r="FE55" s="34">
        <v>6.3359884141926139</v>
      </c>
      <c r="FF55" s="33">
        <v>4</v>
      </c>
      <c r="FG55" s="34">
        <v>0</v>
      </c>
      <c r="FH55" s="33">
        <v>46</v>
      </c>
      <c r="FI55" s="34">
        <v>1.3150252594435252</v>
      </c>
      <c r="FJ55" s="33">
        <v>40</v>
      </c>
      <c r="FK55" s="44">
        <v>7.5642444631957309E-2</v>
      </c>
      <c r="FL55" s="33">
        <v>29</v>
      </c>
      <c r="FM55" s="34">
        <v>1.0958543828696041</v>
      </c>
      <c r="FN55" s="33">
        <v>27</v>
      </c>
      <c r="FO55" s="44">
        <v>0.2599739186656877</v>
      </c>
      <c r="FP55" s="33">
        <v>23</v>
      </c>
      <c r="FQ55" s="34">
        <v>0.21917087657392087</v>
      </c>
      <c r="FR55" s="33">
        <v>40</v>
      </c>
      <c r="FS55" s="44">
        <v>5.4792719143480217E-2</v>
      </c>
      <c r="FT55" s="33">
        <v>42</v>
      </c>
      <c r="FU55" s="34">
        <v>0.87668350629568348</v>
      </c>
      <c r="FV55" s="33">
        <v>29</v>
      </c>
      <c r="FW55" s="34">
        <v>5.4902304581767174</v>
      </c>
      <c r="FX55" s="33">
        <v>40</v>
      </c>
      <c r="FY55" s="37">
        <v>48.9</v>
      </c>
      <c r="FZ55" s="33">
        <v>29</v>
      </c>
      <c r="GA55" s="38">
        <v>2.7173913043478262</v>
      </c>
      <c r="GB55" s="33">
        <v>57</v>
      </c>
      <c r="GC55" s="38">
        <v>47.817500788073211</v>
      </c>
      <c r="GD55" s="33">
        <v>14</v>
      </c>
      <c r="GE55" s="47">
        <v>53.696864760610609</v>
      </c>
      <c r="GF55" s="33">
        <v>55</v>
      </c>
      <c r="GG55" s="34">
        <v>303.86946182591259</v>
      </c>
      <c r="GH55" s="33">
        <v>40</v>
      </c>
      <c r="GI55" s="48">
        <v>261.91138921460117</v>
      </c>
      <c r="GJ55" s="33">
        <v>45</v>
      </c>
      <c r="GK55" s="48">
        <v>44.1</v>
      </c>
      <c r="GL55" s="33">
        <v>1</v>
      </c>
      <c r="GM55" s="48">
        <v>791.63319682190217</v>
      </c>
      <c r="GN55" s="33">
        <v>28</v>
      </c>
      <c r="GO55" s="48">
        <v>69</v>
      </c>
      <c r="GP55" s="33">
        <v>59</v>
      </c>
      <c r="GQ55" s="48">
        <v>75</v>
      </c>
      <c r="GR55" s="33">
        <v>58</v>
      </c>
      <c r="GS55" s="48">
        <v>95.9</v>
      </c>
      <c r="GT55" s="33">
        <v>60</v>
      </c>
      <c r="GU55" s="48">
        <v>94.4</v>
      </c>
      <c r="GV55" s="33">
        <v>12</v>
      </c>
      <c r="GW55" s="48">
        <v>76.3</v>
      </c>
      <c r="GX55" s="33">
        <v>50</v>
      </c>
      <c r="GY55" s="48">
        <v>55.3</v>
      </c>
      <c r="GZ55" s="33">
        <v>22</v>
      </c>
      <c r="HA55" s="48">
        <v>2.3146173672792005</v>
      </c>
      <c r="HB55" s="33">
        <v>60</v>
      </c>
      <c r="HC55" s="48">
        <v>4.6039603960396036</v>
      </c>
      <c r="HD55" s="33">
        <v>40</v>
      </c>
      <c r="HE55" s="48">
        <v>1.3907174247621874</v>
      </c>
      <c r="HF55" s="33">
        <v>23</v>
      </c>
      <c r="HG55" s="48">
        <v>63.218816655110913</v>
      </c>
      <c r="HH55" s="33">
        <v>31</v>
      </c>
      <c r="HI55" s="48">
        <v>44.607848509090111</v>
      </c>
      <c r="HJ55" s="33">
        <v>30</v>
      </c>
      <c r="HK55" s="48">
        <v>1.65</v>
      </c>
      <c r="HL55" s="33">
        <v>7</v>
      </c>
      <c r="HM55" s="48">
        <v>28.5</v>
      </c>
      <c r="HN55" s="33">
        <v>24</v>
      </c>
      <c r="HO55" s="48">
        <v>62.287100000000002</v>
      </c>
      <c r="HP55" s="33">
        <v>25</v>
      </c>
      <c r="HQ55" s="48">
        <v>3.5266739738577058</v>
      </c>
      <c r="HR55" s="33">
        <v>16</v>
      </c>
      <c r="HS55" s="48">
        <v>2.1521791064403364</v>
      </c>
      <c r="HT55" s="33">
        <v>27</v>
      </c>
      <c r="HU55" s="48">
        <v>1.0949338651879938</v>
      </c>
      <c r="HV55" s="33">
        <v>29</v>
      </c>
      <c r="HW55" s="48">
        <v>2.6673095679046166</v>
      </c>
      <c r="HX55" s="33">
        <v>23</v>
      </c>
      <c r="HY55" s="48">
        <v>6.4940330728852746</v>
      </c>
      <c r="HZ55" s="33">
        <v>33</v>
      </c>
      <c r="IA55" s="48">
        <v>999.65662650602405</v>
      </c>
      <c r="IB55" s="33">
        <v>34</v>
      </c>
      <c r="IC55" s="48">
        <v>1317.0710915492957</v>
      </c>
      <c r="ID55" s="33">
        <v>29</v>
      </c>
      <c r="IE55" s="48" t="s">
        <v>199</v>
      </c>
      <c r="IF55" s="33" t="s">
        <v>199</v>
      </c>
      <c r="IG55" s="48" t="s">
        <v>199</v>
      </c>
      <c r="IH55" s="33" t="s">
        <v>199</v>
      </c>
      <c r="II55" s="48">
        <v>7.2241379310344831</v>
      </c>
      <c r="IJ55" s="33">
        <v>38</v>
      </c>
      <c r="IK55" s="48">
        <v>7.3</v>
      </c>
      <c r="IL55" s="33">
        <v>50</v>
      </c>
      <c r="IM55" s="48">
        <v>21.045897968974892</v>
      </c>
      <c r="IN55" s="33">
        <v>62</v>
      </c>
      <c r="IO55" s="48">
        <v>90</v>
      </c>
      <c r="IP55" s="33">
        <v>44</v>
      </c>
      <c r="IQ55" s="48">
        <v>9.8758396984208741</v>
      </c>
      <c r="IR55" s="33">
        <v>50</v>
      </c>
      <c r="IS55" s="48">
        <v>9.0955913778177173</v>
      </c>
      <c r="IT55" s="33">
        <v>38</v>
      </c>
      <c r="IU55" s="48">
        <v>100</v>
      </c>
      <c r="IV55" s="33">
        <v>1</v>
      </c>
      <c r="IW55" s="48">
        <v>99.884136652542381</v>
      </c>
      <c r="IX55" s="33">
        <v>23</v>
      </c>
      <c r="IY55" s="48">
        <v>4417.8797996661106</v>
      </c>
      <c r="IZ55" s="33">
        <v>52</v>
      </c>
      <c r="JA55" s="48">
        <v>11.569960596461407</v>
      </c>
      <c r="JB55" s="33">
        <v>38</v>
      </c>
      <c r="JC55" s="48">
        <v>6.9</v>
      </c>
      <c r="JD55" s="33">
        <v>48</v>
      </c>
      <c r="JE55" s="48">
        <v>86.185819070904643</v>
      </c>
      <c r="JF55" s="33">
        <v>34</v>
      </c>
      <c r="JG55" s="48" t="s">
        <v>199</v>
      </c>
      <c r="JH55" s="33" t="s">
        <v>199</v>
      </c>
      <c r="JI55" s="48" t="s">
        <v>199</v>
      </c>
      <c r="JJ55" s="33" t="s">
        <v>199</v>
      </c>
      <c r="JK55" s="48">
        <v>279.26314751295848</v>
      </c>
      <c r="JL55" s="33">
        <v>37</v>
      </c>
      <c r="JM55" s="48">
        <v>1.3231563722672404</v>
      </c>
      <c r="JN55" s="33">
        <v>42</v>
      </c>
      <c r="JO55" s="48">
        <v>882.14776650615659</v>
      </c>
      <c r="JP55" s="33">
        <v>40</v>
      </c>
      <c r="JQ55" s="48">
        <v>3130</v>
      </c>
      <c r="JR55" s="33">
        <v>19</v>
      </c>
      <c r="JS55" s="48">
        <v>16085</v>
      </c>
      <c r="JT55" s="33">
        <v>18</v>
      </c>
      <c r="JU55" s="48">
        <v>3.995293594993433</v>
      </c>
      <c r="JV55" s="33">
        <v>28</v>
      </c>
      <c r="JW55" s="48">
        <v>60.926760367102297</v>
      </c>
      <c r="JX55" s="33">
        <v>50</v>
      </c>
      <c r="JY55" s="48">
        <v>93.211349557653193</v>
      </c>
      <c r="JZ55" s="33">
        <v>34</v>
      </c>
      <c r="KA55" s="48">
        <v>10.225050869671803</v>
      </c>
      <c r="KB55" s="33">
        <v>52</v>
      </c>
      <c r="KC55" s="48">
        <v>68.379505059309508</v>
      </c>
      <c r="KD55" s="33">
        <v>38</v>
      </c>
      <c r="KE55" s="48">
        <v>39</v>
      </c>
      <c r="KF55" s="33">
        <v>34</v>
      </c>
      <c r="KG55" s="48">
        <v>192430504</v>
      </c>
      <c r="KH55" s="33">
        <v>53</v>
      </c>
      <c r="KI55" s="48">
        <v>1123024594.5999999</v>
      </c>
      <c r="KJ55" s="33">
        <v>32</v>
      </c>
      <c r="KK55" s="49">
        <v>60.600747372689121</v>
      </c>
      <c r="KL55" s="33">
        <v>10</v>
      </c>
      <c r="KM55" s="50">
        <v>46200</v>
      </c>
      <c r="KN55" s="33">
        <v>46</v>
      </c>
      <c r="KO55" s="48">
        <v>61</v>
      </c>
      <c r="KP55" s="33">
        <v>39</v>
      </c>
      <c r="KQ55" s="51">
        <v>0.27177188695166188</v>
      </c>
      <c r="KR55" s="33">
        <v>32</v>
      </c>
      <c r="KS55" s="48">
        <v>0.99111578764671426</v>
      </c>
      <c r="KT55" s="33">
        <v>37</v>
      </c>
      <c r="KU55" s="48">
        <v>0.78</v>
      </c>
      <c r="KV55" s="33">
        <v>26</v>
      </c>
      <c r="KW55" s="48">
        <v>82.6</v>
      </c>
      <c r="KX55" s="33">
        <v>2</v>
      </c>
      <c r="KY55" s="51">
        <v>1.1000000000000001</v>
      </c>
      <c r="KZ55" s="33">
        <v>6</v>
      </c>
      <c r="LA55" s="48">
        <v>4.3</v>
      </c>
      <c r="LB55" s="33">
        <v>29</v>
      </c>
      <c r="LC55" s="48">
        <v>342.89540946599016</v>
      </c>
      <c r="LD55" s="33">
        <v>23</v>
      </c>
      <c r="LE55" s="48">
        <v>41.2</v>
      </c>
      <c r="LF55" s="33">
        <v>45</v>
      </c>
      <c r="LG55" s="48">
        <v>46.2</v>
      </c>
      <c r="LH55" s="33">
        <v>10</v>
      </c>
      <c r="LI55" s="48" t="s">
        <v>199</v>
      </c>
      <c r="LJ55" s="33" t="s">
        <v>199</v>
      </c>
      <c r="LK55" s="48" t="s">
        <v>199</v>
      </c>
      <c r="LL55" s="33" t="s">
        <v>199</v>
      </c>
      <c r="LM55" s="48" t="s">
        <v>199</v>
      </c>
      <c r="LN55" s="33" t="s">
        <v>199</v>
      </c>
      <c r="LO55" s="48">
        <v>8.9575137255761454</v>
      </c>
      <c r="LP55" s="33">
        <v>22</v>
      </c>
      <c r="LQ55" s="48">
        <v>28.2</v>
      </c>
      <c r="LR55" s="33">
        <v>43</v>
      </c>
      <c r="LS55" s="48">
        <v>16.436587545933062</v>
      </c>
      <c r="LT55" s="33">
        <v>29</v>
      </c>
      <c r="LU55" s="48">
        <v>74.977252047315744</v>
      </c>
      <c r="LV55" s="33">
        <v>21</v>
      </c>
      <c r="LW55" s="48">
        <v>85.420240137221271</v>
      </c>
      <c r="LX55" s="33">
        <v>40</v>
      </c>
      <c r="LY55" s="48">
        <v>79.402776565092111</v>
      </c>
      <c r="LZ55" s="33">
        <v>20</v>
      </c>
      <c r="MA55" s="48">
        <v>80.888548448870168</v>
      </c>
      <c r="MB55" s="33">
        <v>14</v>
      </c>
      <c r="MC55" s="48">
        <v>83.572909005816669</v>
      </c>
      <c r="MD55" s="33">
        <v>13</v>
      </c>
      <c r="ME55" s="48">
        <v>83.974973225861007</v>
      </c>
      <c r="MF55" s="33">
        <v>11</v>
      </c>
      <c r="MG55" s="48">
        <v>81.832382504754136</v>
      </c>
      <c r="MH55" s="33">
        <v>13</v>
      </c>
      <c r="MI55" s="48">
        <v>75.417446649195057</v>
      </c>
      <c r="MJ55" s="33">
        <v>22</v>
      </c>
      <c r="MK55" s="48">
        <v>60.178098322048868</v>
      </c>
      <c r="ML55" s="33">
        <v>31</v>
      </c>
      <c r="MM55" s="48">
        <v>38.306118558993582</v>
      </c>
      <c r="MN55" s="33">
        <v>38</v>
      </c>
      <c r="MO55" s="48">
        <v>13.496817988969029</v>
      </c>
      <c r="MP55" s="33">
        <v>28</v>
      </c>
      <c r="MQ55" s="48">
        <v>1.51</v>
      </c>
      <c r="MR55" s="33">
        <v>5</v>
      </c>
      <c r="MS55" s="48">
        <v>23.600319989479797</v>
      </c>
      <c r="MT55" s="33">
        <v>17</v>
      </c>
      <c r="MU55" s="48">
        <v>0</v>
      </c>
      <c r="MV55" s="52">
        <v>45</v>
      </c>
    </row>
    <row r="56" spans="1:360" s="28" customFormat="1" ht="11.15" customHeight="1" x14ac:dyDescent="0.2">
      <c r="A56" s="162"/>
      <c r="B56" s="53" t="s">
        <v>251</v>
      </c>
      <c r="C56" s="30">
        <v>117.01151768423199</v>
      </c>
      <c r="D56" s="31">
        <v>8</v>
      </c>
      <c r="E56" s="32">
        <v>2186.9330343491997</v>
      </c>
      <c r="F56" s="33">
        <v>7</v>
      </c>
      <c r="G56" s="34">
        <v>290.69411884619308</v>
      </c>
      <c r="H56" s="33">
        <v>35</v>
      </c>
      <c r="I56" s="35">
        <v>529140</v>
      </c>
      <c r="J56" s="33">
        <v>61</v>
      </c>
      <c r="K56" s="34">
        <v>233.4293948126801</v>
      </c>
      <c r="L56" s="33">
        <v>15</v>
      </c>
      <c r="M56" s="36">
        <v>58.837656099903938</v>
      </c>
      <c r="N56" s="33">
        <v>21</v>
      </c>
      <c r="O56" s="36">
        <v>165.70605187319885</v>
      </c>
      <c r="P56" s="33">
        <v>55</v>
      </c>
      <c r="Q56" s="37">
        <v>29.4</v>
      </c>
      <c r="R56" s="33">
        <v>56</v>
      </c>
      <c r="S56" s="30">
        <v>2.2999999999999998</v>
      </c>
      <c r="T56" s="33">
        <v>9</v>
      </c>
      <c r="U56" s="34">
        <v>22.668878971022266</v>
      </c>
      <c r="V56" s="33">
        <v>62</v>
      </c>
      <c r="W56" s="30">
        <v>13.924372832323259</v>
      </c>
      <c r="X56" s="33">
        <v>33</v>
      </c>
      <c r="Y56" s="37">
        <v>78.46066615313579</v>
      </c>
      <c r="Z56" s="33">
        <v>49</v>
      </c>
      <c r="AA56" s="37">
        <v>19.249069093918081</v>
      </c>
      <c r="AB56" s="33">
        <v>21</v>
      </c>
      <c r="AC56" s="38">
        <v>17.689386368179093</v>
      </c>
      <c r="AD56" s="33">
        <v>8</v>
      </c>
      <c r="AE56" s="38">
        <v>0</v>
      </c>
      <c r="AF56" s="33">
        <v>40</v>
      </c>
      <c r="AG56" s="38">
        <v>1.9340159271899888</v>
      </c>
      <c r="AH56" s="33">
        <v>44</v>
      </c>
      <c r="AI56" s="35">
        <v>25063</v>
      </c>
      <c r="AJ56" s="33">
        <v>9</v>
      </c>
      <c r="AK56" s="37">
        <v>75</v>
      </c>
      <c r="AL56" s="33">
        <v>15</v>
      </c>
      <c r="AM56" s="39">
        <v>289</v>
      </c>
      <c r="AN56" s="33">
        <v>23</v>
      </c>
      <c r="AO56" s="40">
        <v>0</v>
      </c>
      <c r="AP56" s="33">
        <v>1</v>
      </c>
      <c r="AQ56" s="34">
        <v>14.745454545454544</v>
      </c>
      <c r="AR56" s="33">
        <v>48</v>
      </c>
      <c r="AS56" s="41">
        <v>73.265020959478349</v>
      </c>
      <c r="AT56" s="33">
        <v>40</v>
      </c>
      <c r="AU56" s="34">
        <v>90</v>
      </c>
      <c r="AV56" s="33">
        <v>40</v>
      </c>
      <c r="AW56" s="34">
        <v>100</v>
      </c>
      <c r="AX56" s="33">
        <v>11</v>
      </c>
      <c r="AY56" s="34">
        <v>3.4868783262984033</v>
      </c>
      <c r="AZ56" s="33">
        <v>45</v>
      </c>
      <c r="BA56" s="42">
        <v>43.045179651369622</v>
      </c>
      <c r="BB56" s="33">
        <v>26</v>
      </c>
      <c r="BC56" s="42">
        <v>14.433094475783911</v>
      </c>
      <c r="BD56" s="33">
        <v>11</v>
      </c>
      <c r="BE56" s="42">
        <v>2.5918585150175333</v>
      </c>
      <c r="BF56" s="33">
        <v>18</v>
      </c>
      <c r="BG56" s="42">
        <v>98.848684210526315</v>
      </c>
      <c r="BH56" s="33">
        <v>24</v>
      </c>
      <c r="BI56" s="37">
        <v>98.2</v>
      </c>
      <c r="BJ56" s="33">
        <v>17</v>
      </c>
      <c r="BK56" s="37">
        <v>95.9</v>
      </c>
      <c r="BL56" s="33">
        <v>35</v>
      </c>
      <c r="BM56" s="43">
        <v>167</v>
      </c>
      <c r="BN56" s="33">
        <v>17</v>
      </c>
      <c r="BO56" s="37">
        <v>72.5</v>
      </c>
      <c r="BP56" s="33">
        <v>14</v>
      </c>
      <c r="BQ56" s="44">
        <v>1.1139498265858607E-2</v>
      </c>
      <c r="BR56" s="33">
        <v>51</v>
      </c>
      <c r="BS56" s="44">
        <v>0.1336739791903033</v>
      </c>
      <c r="BT56" s="33">
        <v>36</v>
      </c>
      <c r="BU56" s="34">
        <v>0.86841300580980529</v>
      </c>
      <c r="BV56" s="33">
        <v>9</v>
      </c>
      <c r="BW56" s="45">
        <v>88044.045502645502</v>
      </c>
      <c r="BX56" s="33">
        <v>7</v>
      </c>
      <c r="BY56" s="35">
        <v>166328.37384074193</v>
      </c>
      <c r="BZ56" s="33">
        <v>37</v>
      </c>
      <c r="CA56" s="35">
        <v>287522.08500477555</v>
      </c>
      <c r="CB56" s="33">
        <v>32</v>
      </c>
      <c r="CC56" s="34">
        <v>11.896134592443111</v>
      </c>
      <c r="CD56" s="33">
        <v>49</v>
      </c>
      <c r="CE56" s="34">
        <v>3.3781900482757852</v>
      </c>
      <c r="CF56" s="33">
        <v>34</v>
      </c>
      <c r="CG56" s="30">
        <v>14.3</v>
      </c>
      <c r="CH56" s="33">
        <v>22</v>
      </c>
      <c r="CI56" s="34">
        <v>3.3268779940882682</v>
      </c>
      <c r="CJ56" s="33">
        <v>3</v>
      </c>
      <c r="CK56" s="34">
        <v>183.87524207522168</v>
      </c>
      <c r="CL56" s="33">
        <v>14</v>
      </c>
      <c r="CM56" s="34">
        <v>3.2616450922434002</v>
      </c>
      <c r="CN56" s="33">
        <v>56</v>
      </c>
      <c r="CO56" s="34">
        <v>2.9762511466721029</v>
      </c>
      <c r="CP56" s="33">
        <v>44</v>
      </c>
      <c r="CQ56" s="40">
        <v>12804</v>
      </c>
      <c r="CR56" s="33">
        <v>22</v>
      </c>
      <c r="CS56" s="40">
        <v>3048.5714285714284</v>
      </c>
      <c r="CT56" s="33">
        <v>37</v>
      </c>
      <c r="CU56" s="34">
        <v>0.781005935645111</v>
      </c>
      <c r="CV56" s="33">
        <v>21</v>
      </c>
      <c r="CW56" s="37">
        <v>470.75</v>
      </c>
      <c r="CX56" s="33">
        <v>32</v>
      </c>
      <c r="CY56" s="34">
        <v>2.5618632147589442</v>
      </c>
      <c r="CZ56" s="33">
        <v>10</v>
      </c>
      <c r="DA56" s="34">
        <v>40.424756836116721</v>
      </c>
      <c r="DB56" s="33">
        <v>17</v>
      </c>
      <c r="DC56" s="34">
        <v>329.59249821628782</v>
      </c>
      <c r="DD56" s="33">
        <v>19</v>
      </c>
      <c r="DE56" s="34">
        <v>4.3756273570482112</v>
      </c>
      <c r="DF56" s="33">
        <v>27</v>
      </c>
      <c r="DG56" s="42">
        <v>1.6516792071939805</v>
      </c>
      <c r="DH56" s="33">
        <v>30</v>
      </c>
      <c r="DI56" s="34">
        <v>27.069187006790237</v>
      </c>
      <c r="DJ56" s="33">
        <v>49</v>
      </c>
      <c r="DK56" s="34">
        <v>90.596745027124769</v>
      </c>
      <c r="DL56" s="33">
        <v>54</v>
      </c>
      <c r="DM56" s="34">
        <v>1</v>
      </c>
      <c r="DN56" s="33">
        <v>3</v>
      </c>
      <c r="DO56" s="34">
        <v>1</v>
      </c>
      <c r="DP56" s="33">
        <v>6</v>
      </c>
      <c r="DQ56" s="34">
        <v>100</v>
      </c>
      <c r="DR56" s="33">
        <v>5</v>
      </c>
      <c r="DS56" s="46">
        <v>95.69536423841059</v>
      </c>
      <c r="DT56" s="33">
        <v>61</v>
      </c>
      <c r="DU56" s="42">
        <v>1.4466546112115732</v>
      </c>
      <c r="DV56" s="33">
        <v>42</v>
      </c>
      <c r="DW56" s="32">
        <v>0.79133187241295344</v>
      </c>
      <c r="DX56" s="33">
        <v>16</v>
      </c>
      <c r="DY56" s="37">
        <v>700</v>
      </c>
      <c r="DZ56" s="33">
        <v>51</v>
      </c>
      <c r="EA56" s="37">
        <v>7</v>
      </c>
      <c r="EB56" s="33">
        <v>17</v>
      </c>
      <c r="EC56" s="37">
        <v>3</v>
      </c>
      <c r="ED56" s="33">
        <v>10</v>
      </c>
      <c r="EE56" s="37">
        <v>111.9</v>
      </c>
      <c r="EF56" s="33">
        <v>33</v>
      </c>
      <c r="EG56" s="37">
        <v>90.4</v>
      </c>
      <c r="EH56" s="33">
        <v>52</v>
      </c>
      <c r="EI56" s="37">
        <v>36</v>
      </c>
      <c r="EJ56" s="33">
        <v>62</v>
      </c>
      <c r="EK56" s="37">
        <v>1.6</v>
      </c>
      <c r="EL56" s="33">
        <v>19</v>
      </c>
      <c r="EM56" s="34">
        <v>34.246575342465754</v>
      </c>
      <c r="EN56" s="33">
        <v>39</v>
      </c>
      <c r="EO56" s="34" t="s">
        <v>199</v>
      </c>
      <c r="EP56" s="33" t="s">
        <v>199</v>
      </c>
      <c r="EQ56" s="34" t="s">
        <v>199</v>
      </c>
      <c r="ER56" s="33" t="s">
        <v>199</v>
      </c>
      <c r="ES56" s="34" t="s">
        <v>199</v>
      </c>
      <c r="ET56" s="33" t="s">
        <v>199</v>
      </c>
      <c r="EU56" s="34">
        <v>429.89297727041077</v>
      </c>
      <c r="EV56" s="33">
        <v>53</v>
      </c>
      <c r="EW56" s="37">
        <v>31.6</v>
      </c>
      <c r="EX56" s="33">
        <v>58</v>
      </c>
      <c r="EY56" s="34">
        <v>11.293446131892773</v>
      </c>
      <c r="EZ56" s="33">
        <v>28</v>
      </c>
      <c r="FA56" s="42">
        <v>1574.1514626439712</v>
      </c>
      <c r="FB56" s="33">
        <v>9</v>
      </c>
      <c r="FC56" s="42">
        <v>2557.9451635918867</v>
      </c>
      <c r="FD56" s="33">
        <v>1</v>
      </c>
      <c r="FE56" s="34">
        <v>0</v>
      </c>
      <c r="FF56" s="33">
        <v>55</v>
      </c>
      <c r="FG56" s="34">
        <v>9.2224231464737798</v>
      </c>
      <c r="FH56" s="33">
        <v>17</v>
      </c>
      <c r="FI56" s="34">
        <v>3.6693507287738254</v>
      </c>
      <c r="FJ56" s="33">
        <v>7</v>
      </c>
      <c r="FK56" s="44">
        <v>0.10338575068800325</v>
      </c>
      <c r="FL56" s="33">
        <v>13</v>
      </c>
      <c r="FM56" s="34">
        <v>2.0385281826521253</v>
      </c>
      <c r="FN56" s="33">
        <v>13</v>
      </c>
      <c r="FO56" s="44">
        <v>0.38363061869330345</v>
      </c>
      <c r="FP56" s="33">
        <v>12</v>
      </c>
      <c r="FQ56" s="34">
        <v>0.40770563653042502</v>
      </c>
      <c r="FR56" s="33">
        <v>17</v>
      </c>
      <c r="FS56" s="44">
        <v>0.12130873509326266</v>
      </c>
      <c r="FT56" s="33">
        <v>18</v>
      </c>
      <c r="FU56" s="34">
        <v>1.2231169095912753</v>
      </c>
      <c r="FV56" s="33">
        <v>21</v>
      </c>
      <c r="FW56" s="34">
        <v>16.561002955865863</v>
      </c>
      <c r="FX56" s="33">
        <v>10</v>
      </c>
      <c r="FY56" s="37">
        <v>35.1</v>
      </c>
      <c r="FZ56" s="33">
        <v>53</v>
      </c>
      <c r="GA56" s="38">
        <v>4.1493775933609953</v>
      </c>
      <c r="GB56" s="33">
        <v>43</v>
      </c>
      <c r="GC56" s="38">
        <v>5.5920024992189941</v>
      </c>
      <c r="GD56" s="33">
        <v>51</v>
      </c>
      <c r="GE56" s="47">
        <v>52.594027112424833</v>
      </c>
      <c r="GF56" s="33">
        <v>54</v>
      </c>
      <c r="GG56" s="34">
        <v>209.49954133115889</v>
      </c>
      <c r="GH56" s="33">
        <v>1</v>
      </c>
      <c r="GI56" s="48">
        <v>168.50066252165934</v>
      </c>
      <c r="GJ56" s="33">
        <v>3</v>
      </c>
      <c r="GK56" s="48">
        <v>21.6</v>
      </c>
      <c r="GL56" s="33">
        <v>13</v>
      </c>
      <c r="GM56" s="48">
        <v>905.49746370791513</v>
      </c>
      <c r="GN56" s="33">
        <v>51</v>
      </c>
      <c r="GO56" s="48">
        <v>100</v>
      </c>
      <c r="GP56" s="33">
        <v>1</v>
      </c>
      <c r="GQ56" s="48">
        <v>100</v>
      </c>
      <c r="GR56" s="33">
        <v>1</v>
      </c>
      <c r="GS56" s="48">
        <v>97.2</v>
      </c>
      <c r="GT56" s="33">
        <v>54</v>
      </c>
      <c r="GU56" s="48">
        <v>88.1</v>
      </c>
      <c r="GV56" s="33">
        <v>47</v>
      </c>
      <c r="GW56" s="48">
        <v>80.599999999999994</v>
      </c>
      <c r="GX56" s="33">
        <v>45</v>
      </c>
      <c r="GY56" s="48">
        <v>8.4</v>
      </c>
      <c r="GZ56" s="33">
        <v>60</v>
      </c>
      <c r="HA56" s="48">
        <v>8.5809122149328321</v>
      </c>
      <c r="HB56" s="33">
        <v>5</v>
      </c>
      <c r="HC56" s="48">
        <v>3.4472049689440993</v>
      </c>
      <c r="HD56" s="33">
        <v>34</v>
      </c>
      <c r="HE56" s="48">
        <v>0</v>
      </c>
      <c r="HF56" s="33">
        <v>27</v>
      </c>
      <c r="HG56" s="48">
        <v>62.967746470210948</v>
      </c>
      <c r="HH56" s="33">
        <v>33</v>
      </c>
      <c r="HI56" s="48">
        <v>45.528488431352564</v>
      </c>
      <c r="HJ56" s="33">
        <v>23</v>
      </c>
      <c r="HK56" s="48">
        <v>1.6</v>
      </c>
      <c r="HL56" s="33">
        <v>9</v>
      </c>
      <c r="HM56" s="48">
        <v>36.200000000000003</v>
      </c>
      <c r="HN56" s="33">
        <v>6</v>
      </c>
      <c r="HO56" s="48">
        <v>58.350619999999999</v>
      </c>
      <c r="HP56" s="33">
        <v>55</v>
      </c>
      <c r="HQ56" s="48">
        <v>3.6203117575831891</v>
      </c>
      <c r="HR56" s="33">
        <v>20</v>
      </c>
      <c r="HS56" s="48">
        <v>1.0801916216491694</v>
      </c>
      <c r="HT56" s="33">
        <v>51</v>
      </c>
      <c r="HU56" s="48">
        <v>1.1052573641830599</v>
      </c>
      <c r="HV56" s="33">
        <v>26</v>
      </c>
      <c r="HW56" s="48">
        <v>2.4013861991642034</v>
      </c>
      <c r="HX56" s="33">
        <v>33</v>
      </c>
      <c r="HY56" s="48">
        <v>8.2356538579145848</v>
      </c>
      <c r="HZ56" s="33">
        <v>3</v>
      </c>
      <c r="IA56" s="48">
        <v>1159.4813278008298</v>
      </c>
      <c r="IB56" s="33">
        <v>29</v>
      </c>
      <c r="IC56" s="48">
        <v>1632.1404065040651</v>
      </c>
      <c r="ID56" s="33">
        <v>22</v>
      </c>
      <c r="IE56" s="48" t="s">
        <v>199</v>
      </c>
      <c r="IF56" s="33" t="s">
        <v>199</v>
      </c>
      <c r="IG56" s="48" t="s">
        <v>199</v>
      </c>
      <c r="IH56" s="33" t="s">
        <v>199</v>
      </c>
      <c r="II56" s="48">
        <v>61.958483754512642</v>
      </c>
      <c r="IJ56" s="33">
        <v>12</v>
      </c>
      <c r="IK56" s="48">
        <v>34.799999999999997</v>
      </c>
      <c r="IL56" s="33">
        <v>26</v>
      </c>
      <c r="IM56" s="48">
        <v>70.661743822777623</v>
      </c>
      <c r="IN56" s="33">
        <v>6</v>
      </c>
      <c r="IO56" s="48">
        <v>240</v>
      </c>
      <c r="IP56" s="33">
        <v>24</v>
      </c>
      <c r="IQ56" s="48">
        <v>23.311332178167362</v>
      </c>
      <c r="IR56" s="33">
        <v>16</v>
      </c>
      <c r="IS56" s="48">
        <v>13.478748343695852</v>
      </c>
      <c r="IT56" s="33">
        <v>30</v>
      </c>
      <c r="IU56" s="48">
        <v>100</v>
      </c>
      <c r="IV56" s="33">
        <v>1</v>
      </c>
      <c r="IW56" s="48">
        <v>100</v>
      </c>
      <c r="IX56" s="33">
        <v>1</v>
      </c>
      <c r="IY56" s="48">
        <v>4080.5501460564751</v>
      </c>
      <c r="IZ56" s="33">
        <v>57</v>
      </c>
      <c r="JA56" s="48">
        <v>5.7351873568995364</v>
      </c>
      <c r="JB56" s="33">
        <v>53</v>
      </c>
      <c r="JC56" s="48">
        <v>14.8</v>
      </c>
      <c r="JD56" s="33">
        <v>15</v>
      </c>
      <c r="JE56" s="48">
        <v>100</v>
      </c>
      <c r="JF56" s="33">
        <v>13</v>
      </c>
      <c r="JG56" s="48" t="s">
        <v>199</v>
      </c>
      <c r="JH56" s="33" t="s">
        <v>199</v>
      </c>
      <c r="JI56" s="48" t="s">
        <v>199</v>
      </c>
      <c r="JJ56" s="33" t="s">
        <v>199</v>
      </c>
      <c r="JK56" s="48">
        <v>937.72296401997755</v>
      </c>
      <c r="JL56" s="33">
        <v>53</v>
      </c>
      <c r="JM56" s="48">
        <v>1.1141674476726022</v>
      </c>
      <c r="JN56" s="33">
        <v>30</v>
      </c>
      <c r="JO56" s="48">
        <v>892.70779374004303</v>
      </c>
      <c r="JP56" s="33">
        <v>39</v>
      </c>
      <c r="JQ56" s="48">
        <v>1500</v>
      </c>
      <c r="JR56" s="33">
        <v>27</v>
      </c>
      <c r="JS56" s="48" t="s">
        <v>199</v>
      </c>
      <c r="JT56" s="33" t="s">
        <v>199</v>
      </c>
      <c r="JU56" s="48">
        <v>1.8848158541352547</v>
      </c>
      <c r="JV56" s="33">
        <v>55</v>
      </c>
      <c r="JW56" s="48">
        <v>63.229183566034173</v>
      </c>
      <c r="JX56" s="33">
        <v>45</v>
      </c>
      <c r="JY56" s="48">
        <v>92.862132851140672</v>
      </c>
      <c r="JZ56" s="33">
        <v>37</v>
      </c>
      <c r="KA56" s="48">
        <v>9.8351599233953149</v>
      </c>
      <c r="KB56" s="33">
        <v>54</v>
      </c>
      <c r="KC56" s="48">
        <v>75.636023099734658</v>
      </c>
      <c r="KD56" s="33">
        <v>25</v>
      </c>
      <c r="KE56" s="48">
        <v>38</v>
      </c>
      <c r="KF56" s="33">
        <v>41</v>
      </c>
      <c r="KG56" s="48">
        <v>1675593420</v>
      </c>
      <c r="KH56" s="33">
        <v>10</v>
      </c>
      <c r="KI56" s="48">
        <v>444774435</v>
      </c>
      <c r="KJ56" s="33">
        <v>56</v>
      </c>
      <c r="KK56" s="49">
        <v>25.542758128631128</v>
      </c>
      <c r="KL56" s="33">
        <v>40</v>
      </c>
      <c r="KM56" s="50">
        <v>30500</v>
      </c>
      <c r="KN56" s="33">
        <v>58</v>
      </c>
      <c r="KO56" s="48">
        <v>76</v>
      </c>
      <c r="KP56" s="33">
        <v>14</v>
      </c>
      <c r="KQ56" s="51">
        <v>-2.5644684537763736</v>
      </c>
      <c r="KR56" s="33">
        <v>53</v>
      </c>
      <c r="KS56" s="48">
        <v>0.98492850449517944</v>
      </c>
      <c r="KT56" s="33">
        <v>39</v>
      </c>
      <c r="KU56" s="48">
        <v>0.54500000000000004</v>
      </c>
      <c r="KV56" s="33">
        <v>58</v>
      </c>
      <c r="KW56" s="48">
        <v>94.4</v>
      </c>
      <c r="KX56" s="33">
        <v>38</v>
      </c>
      <c r="KY56" s="51">
        <v>9.9</v>
      </c>
      <c r="KZ56" s="33">
        <v>57</v>
      </c>
      <c r="LA56" s="48">
        <v>6.6</v>
      </c>
      <c r="LB56" s="33">
        <v>10</v>
      </c>
      <c r="LC56" s="48">
        <v>525.95427988991946</v>
      </c>
      <c r="LD56" s="33">
        <v>52</v>
      </c>
      <c r="LE56" s="48">
        <v>39.9</v>
      </c>
      <c r="LF56" s="33">
        <v>51</v>
      </c>
      <c r="LG56" s="48">
        <v>48.8</v>
      </c>
      <c r="LH56" s="33">
        <v>14</v>
      </c>
      <c r="LI56" s="48" t="s">
        <v>199</v>
      </c>
      <c r="LJ56" s="33" t="s">
        <v>199</v>
      </c>
      <c r="LK56" s="48" t="s">
        <v>199</v>
      </c>
      <c r="LL56" s="33" t="s">
        <v>199</v>
      </c>
      <c r="LM56" s="48">
        <v>45.3</v>
      </c>
      <c r="LN56" s="33">
        <v>23</v>
      </c>
      <c r="LO56" s="48">
        <v>9.9765569258994997</v>
      </c>
      <c r="LP56" s="33">
        <v>12</v>
      </c>
      <c r="LQ56" s="48">
        <v>29.7</v>
      </c>
      <c r="LR56" s="33">
        <v>34</v>
      </c>
      <c r="LS56" s="48">
        <v>18.036529680365295</v>
      </c>
      <c r="LT56" s="33">
        <v>20</v>
      </c>
      <c r="LU56" s="48">
        <v>78.164116828929068</v>
      </c>
      <c r="LV56" s="33">
        <v>5</v>
      </c>
      <c r="LW56" s="48">
        <v>85.073046792293042</v>
      </c>
      <c r="LX56" s="33">
        <v>43</v>
      </c>
      <c r="LY56" s="48">
        <v>76.996560947649982</v>
      </c>
      <c r="LZ56" s="33">
        <v>38</v>
      </c>
      <c r="MA56" s="48">
        <v>78.349410503751344</v>
      </c>
      <c r="MB56" s="33">
        <v>28</v>
      </c>
      <c r="MC56" s="48">
        <v>82.716870675891428</v>
      </c>
      <c r="MD56" s="33">
        <v>18</v>
      </c>
      <c r="ME56" s="48">
        <v>83.904264972776758</v>
      </c>
      <c r="MF56" s="33">
        <v>12</v>
      </c>
      <c r="MG56" s="48">
        <v>82.3894775301425</v>
      </c>
      <c r="MH56" s="33">
        <v>11</v>
      </c>
      <c r="MI56" s="48">
        <v>76.678356713426851</v>
      </c>
      <c r="MJ56" s="33">
        <v>15</v>
      </c>
      <c r="MK56" s="48">
        <v>64.214392287386673</v>
      </c>
      <c r="ML56" s="33">
        <v>11</v>
      </c>
      <c r="MM56" s="48">
        <v>43.606778355478532</v>
      </c>
      <c r="MN56" s="33">
        <v>12</v>
      </c>
      <c r="MO56" s="48">
        <v>14.413785073931773</v>
      </c>
      <c r="MP56" s="33">
        <v>17</v>
      </c>
      <c r="MQ56" s="48">
        <v>1.36</v>
      </c>
      <c r="MR56" s="33">
        <v>21</v>
      </c>
      <c r="MS56" s="48">
        <v>19.728875751707267</v>
      </c>
      <c r="MT56" s="33">
        <v>23</v>
      </c>
      <c r="MU56" s="48">
        <v>0</v>
      </c>
      <c r="MV56" s="52">
        <v>45</v>
      </c>
    </row>
    <row r="57" spans="1:360" s="28" customFormat="1" ht="11.15" customHeight="1" x14ac:dyDescent="0.2">
      <c r="A57" s="162"/>
      <c r="B57" s="53" t="s">
        <v>252</v>
      </c>
      <c r="C57" s="30">
        <v>106.70801003916615</v>
      </c>
      <c r="D57" s="31">
        <v>19</v>
      </c>
      <c r="E57" s="32">
        <v>1487.4522385952823</v>
      </c>
      <c r="F57" s="33">
        <v>31</v>
      </c>
      <c r="G57" s="34">
        <v>302.65836928149139</v>
      </c>
      <c r="H57" s="33">
        <v>31</v>
      </c>
      <c r="I57" s="35">
        <v>487866</v>
      </c>
      <c r="J57" s="33">
        <v>56</v>
      </c>
      <c r="K57" s="34">
        <v>233.26419008108618</v>
      </c>
      <c r="L57" s="33">
        <v>14</v>
      </c>
      <c r="M57" s="36">
        <v>62.983217046954557</v>
      </c>
      <c r="N57" s="33">
        <v>30</v>
      </c>
      <c r="O57" s="36">
        <v>152.36658495191401</v>
      </c>
      <c r="P57" s="33">
        <v>41</v>
      </c>
      <c r="Q57" s="37">
        <v>44.6</v>
      </c>
      <c r="R57" s="33">
        <v>7</v>
      </c>
      <c r="S57" s="30">
        <v>4.7</v>
      </c>
      <c r="T57" s="33">
        <v>50</v>
      </c>
      <c r="U57" s="34">
        <v>93.475844618888388</v>
      </c>
      <c r="V57" s="33">
        <v>27</v>
      </c>
      <c r="W57" s="30">
        <v>11.456024682673931</v>
      </c>
      <c r="X57" s="33">
        <v>40</v>
      </c>
      <c r="Y57" s="37">
        <v>78.328258455626184</v>
      </c>
      <c r="Z57" s="33">
        <v>51</v>
      </c>
      <c r="AA57" s="37">
        <v>18.093303177828037</v>
      </c>
      <c r="AB57" s="33">
        <v>6</v>
      </c>
      <c r="AC57" s="38">
        <v>18.983692966562344</v>
      </c>
      <c r="AD57" s="33">
        <v>12</v>
      </c>
      <c r="AE57" s="38">
        <v>5.7142857142857144</v>
      </c>
      <c r="AF57" s="33">
        <v>3</v>
      </c>
      <c r="AG57" s="38">
        <v>3.8078753786239727</v>
      </c>
      <c r="AH57" s="33">
        <v>15</v>
      </c>
      <c r="AI57" s="35">
        <v>21466</v>
      </c>
      <c r="AJ57" s="33">
        <v>29</v>
      </c>
      <c r="AK57" s="37">
        <v>51.282051282051277</v>
      </c>
      <c r="AL57" s="33">
        <v>42</v>
      </c>
      <c r="AM57" s="39">
        <v>90</v>
      </c>
      <c r="AN57" s="33">
        <v>51</v>
      </c>
      <c r="AO57" s="40">
        <v>3</v>
      </c>
      <c r="AP57" s="33">
        <v>41</v>
      </c>
      <c r="AQ57" s="34">
        <v>17.07089552238806</v>
      </c>
      <c r="AR57" s="33">
        <v>38</v>
      </c>
      <c r="AS57" s="41">
        <v>74.542410714285708</v>
      </c>
      <c r="AT57" s="33">
        <v>32</v>
      </c>
      <c r="AU57" s="34">
        <v>94.871794871794862</v>
      </c>
      <c r="AV57" s="33">
        <v>18</v>
      </c>
      <c r="AW57" s="34">
        <v>84.615384615384613</v>
      </c>
      <c r="AX57" s="33">
        <v>41</v>
      </c>
      <c r="AY57" s="34">
        <v>3.8770423705344781</v>
      </c>
      <c r="AZ57" s="33">
        <v>43</v>
      </c>
      <c r="BA57" s="42">
        <v>47.502252477725499</v>
      </c>
      <c r="BB57" s="33">
        <v>23</v>
      </c>
      <c r="BC57" s="42">
        <v>14.891380518570427</v>
      </c>
      <c r="BD57" s="33">
        <v>10</v>
      </c>
      <c r="BE57" s="42">
        <v>1.9771748923816199</v>
      </c>
      <c r="BF57" s="33">
        <v>30</v>
      </c>
      <c r="BG57" s="42">
        <v>95.422922006590994</v>
      </c>
      <c r="BH57" s="33">
        <v>41</v>
      </c>
      <c r="BI57" s="37">
        <v>92.5</v>
      </c>
      <c r="BJ57" s="33">
        <v>58</v>
      </c>
      <c r="BK57" s="37">
        <v>96.5</v>
      </c>
      <c r="BL57" s="33">
        <v>28</v>
      </c>
      <c r="BM57" s="43">
        <v>228</v>
      </c>
      <c r="BN57" s="33">
        <v>23</v>
      </c>
      <c r="BO57" s="37">
        <v>70.7</v>
      </c>
      <c r="BP57" s="33">
        <v>19</v>
      </c>
      <c r="BQ57" s="44">
        <v>8.3074870795314948E-3</v>
      </c>
      <c r="BR57" s="33">
        <v>56</v>
      </c>
      <c r="BS57" s="44">
        <v>1.661497415906299E-2</v>
      </c>
      <c r="BT57" s="33">
        <v>61</v>
      </c>
      <c r="BU57" s="34">
        <v>0</v>
      </c>
      <c r="BV57" s="33">
        <v>61</v>
      </c>
      <c r="BW57" s="45">
        <v>106026.16380405368</v>
      </c>
      <c r="BX57" s="33">
        <v>38</v>
      </c>
      <c r="BY57" s="35">
        <v>153928.0291909925</v>
      </c>
      <c r="BZ57" s="33">
        <v>20</v>
      </c>
      <c r="CA57" s="35">
        <v>278707.84693140793</v>
      </c>
      <c r="CB57" s="33">
        <v>5</v>
      </c>
      <c r="CC57" s="34">
        <v>14.385912301745968</v>
      </c>
      <c r="CD57" s="33">
        <v>32</v>
      </c>
      <c r="CE57" s="34">
        <v>2.7239104358256698</v>
      </c>
      <c r="CF57" s="33">
        <v>43</v>
      </c>
      <c r="CG57" s="30">
        <v>15.2</v>
      </c>
      <c r="CH57" s="33">
        <v>30</v>
      </c>
      <c r="CI57" s="34">
        <v>6.5125381911796021</v>
      </c>
      <c r="CJ57" s="33">
        <v>47</v>
      </c>
      <c r="CK57" s="34">
        <v>349.79172797592133</v>
      </c>
      <c r="CL57" s="33">
        <v>54</v>
      </c>
      <c r="CM57" s="34">
        <v>2.8710675346860848</v>
      </c>
      <c r="CN57" s="33">
        <v>51</v>
      </c>
      <c r="CO57" s="34">
        <v>3.4452810416233017</v>
      </c>
      <c r="CP57" s="33">
        <v>54</v>
      </c>
      <c r="CQ57" s="40">
        <v>14559</v>
      </c>
      <c r="CR57" s="33">
        <v>29</v>
      </c>
      <c r="CS57" s="40">
        <v>2647.090909090909</v>
      </c>
      <c r="CT57" s="33">
        <v>25</v>
      </c>
      <c r="CU57" s="34">
        <v>1.4718436313326073</v>
      </c>
      <c r="CV57" s="33">
        <v>30</v>
      </c>
      <c r="CW57" s="37">
        <v>580.25</v>
      </c>
      <c r="CX57" s="33">
        <v>49</v>
      </c>
      <c r="CY57" s="34">
        <v>1.0236121379165142</v>
      </c>
      <c r="CZ57" s="33">
        <v>46</v>
      </c>
      <c r="DA57" s="34">
        <v>43.850549247669157</v>
      </c>
      <c r="DB57" s="33">
        <v>14</v>
      </c>
      <c r="DC57" s="34">
        <v>316.07271457042845</v>
      </c>
      <c r="DD57" s="33">
        <v>21</v>
      </c>
      <c r="DE57" s="34">
        <v>5.5083272921287287</v>
      </c>
      <c r="DF57" s="33">
        <v>14</v>
      </c>
      <c r="DG57" s="42">
        <v>1.5231237884242592</v>
      </c>
      <c r="DH57" s="33">
        <v>31</v>
      </c>
      <c r="DI57" s="34">
        <v>17.815932797932245</v>
      </c>
      <c r="DJ57" s="33">
        <v>14</v>
      </c>
      <c r="DK57" s="34">
        <v>62.306755364002626</v>
      </c>
      <c r="DL57" s="33">
        <v>15</v>
      </c>
      <c r="DM57" s="34">
        <v>0.90384615384615385</v>
      </c>
      <c r="DN57" s="33">
        <v>37</v>
      </c>
      <c r="DO57" s="34">
        <v>0.91666666666666663</v>
      </c>
      <c r="DP57" s="33">
        <v>34</v>
      </c>
      <c r="DQ57" s="34">
        <v>90.789473684210535</v>
      </c>
      <c r="DR57" s="33">
        <v>32</v>
      </c>
      <c r="DS57" s="46">
        <v>100</v>
      </c>
      <c r="DT57" s="33">
        <v>1</v>
      </c>
      <c r="DU57" s="42">
        <v>1.6864986414316501</v>
      </c>
      <c r="DV57" s="33">
        <v>40</v>
      </c>
      <c r="DW57" s="32">
        <v>2.4119484214106808</v>
      </c>
      <c r="DX57" s="33">
        <v>28</v>
      </c>
      <c r="DY57" s="37">
        <v>25447</v>
      </c>
      <c r="DZ57" s="33">
        <v>3</v>
      </c>
      <c r="EA57" s="37">
        <v>64.7</v>
      </c>
      <c r="EB57" s="33">
        <v>2</v>
      </c>
      <c r="EC57" s="37">
        <v>12.7</v>
      </c>
      <c r="ED57" s="33">
        <v>2</v>
      </c>
      <c r="EE57" s="37">
        <v>109.5</v>
      </c>
      <c r="EF57" s="33">
        <v>38</v>
      </c>
      <c r="EG57" s="37">
        <v>107.5</v>
      </c>
      <c r="EH57" s="33">
        <v>33</v>
      </c>
      <c r="EI57" s="37">
        <v>89.9</v>
      </c>
      <c r="EJ57" s="33">
        <v>6</v>
      </c>
      <c r="EK57" s="37">
        <v>1.4</v>
      </c>
      <c r="EL57" s="33">
        <v>22</v>
      </c>
      <c r="EM57" s="34">
        <v>53.763440860215049</v>
      </c>
      <c r="EN57" s="33">
        <v>17</v>
      </c>
      <c r="EO57" s="34">
        <v>0.38280900462481127</v>
      </c>
      <c r="EP57" s="33">
        <v>43</v>
      </c>
      <c r="EQ57" s="34">
        <v>18.164287269447296</v>
      </c>
      <c r="ER57" s="33">
        <v>37</v>
      </c>
      <c r="ES57" s="34">
        <v>8.3763395324466536</v>
      </c>
      <c r="ET57" s="33">
        <v>23</v>
      </c>
      <c r="EU57" s="34">
        <v>784.22491943066734</v>
      </c>
      <c r="EV57" s="33">
        <v>32</v>
      </c>
      <c r="EW57" s="37">
        <v>61.55</v>
      </c>
      <c r="EX57" s="33">
        <v>35</v>
      </c>
      <c r="EY57" s="34">
        <v>43.095441462521798</v>
      </c>
      <c r="EZ57" s="33">
        <v>9</v>
      </c>
      <c r="FA57" s="42">
        <v>1748.9586398796066</v>
      </c>
      <c r="FB57" s="33">
        <v>7</v>
      </c>
      <c r="FC57" s="42">
        <v>588.09033335486629</v>
      </c>
      <c r="FD57" s="33">
        <v>26</v>
      </c>
      <c r="FE57" s="34">
        <v>0.56216621381054999</v>
      </c>
      <c r="FF57" s="33">
        <v>45</v>
      </c>
      <c r="FG57" s="34">
        <v>0</v>
      </c>
      <c r="FH57" s="33">
        <v>46</v>
      </c>
      <c r="FI57" s="34">
        <v>3.1103231625765915</v>
      </c>
      <c r="FJ57" s="33">
        <v>12</v>
      </c>
      <c r="FK57" s="44">
        <v>8.3179611592413688E-2</v>
      </c>
      <c r="FL57" s="33">
        <v>24</v>
      </c>
      <c r="FM57" s="34">
        <v>2.1533006510145634</v>
      </c>
      <c r="FN57" s="33">
        <v>8</v>
      </c>
      <c r="FO57" s="44">
        <v>0.21691872247064931</v>
      </c>
      <c r="FP57" s="33">
        <v>29</v>
      </c>
      <c r="FQ57" s="34">
        <v>0.23925562789050706</v>
      </c>
      <c r="FR57" s="33">
        <v>38</v>
      </c>
      <c r="FS57" s="44">
        <v>0.12590109650854261</v>
      </c>
      <c r="FT57" s="33">
        <v>17</v>
      </c>
      <c r="FU57" s="34">
        <v>1.4355337673430424</v>
      </c>
      <c r="FV57" s="33">
        <v>15</v>
      </c>
      <c r="FW57" s="34">
        <v>5.5914040238011502</v>
      </c>
      <c r="FX57" s="33">
        <v>39</v>
      </c>
      <c r="FY57" s="37">
        <v>51.4</v>
      </c>
      <c r="FZ57" s="33">
        <v>21</v>
      </c>
      <c r="GA57" s="38">
        <v>5.0239234449760763</v>
      </c>
      <c r="GB57" s="33">
        <v>38</v>
      </c>
      <c r="GC57" s="38">
        <v>45.136538027533284</v>
      </c>
      <c r="GD57" s="33">
        <v>19</v>
      </c>
      <c r="GE57" s="47">
        <v>26.318119067955777</v>
      </c>
      <c r="GF57" s="33">
        <v>27</v>
      </c>
      <c r="GG57" s="34">
        <v>307.9004600885724</v>
      </c>
      <c r="GH57" s="33">
        <v>43</v>
      </c>
      <c r="GI57" s="48">
        <v>231.00848639712126</v>
      </c>
      <c r="GJ57" s="33">
        <v>22</v>
      </c>
      <c r="GK57" s="48">
        <v>17.7</v>
      </c>
      <c r="GL57" s="33">
        <v>30</v>
      </c>
      <c r="GM57" s="48">
        <v>723.14849656188028</v>
      </c>
      <c r="GN57" s="33">
        <v>17</v>
      </c>
      <c r="GO57" s="48">
        <v>58.3</v>
      </c>
      <c r="GP57" s="33">
        <v>61</v>
      </c>
      <c r="GQ57" s="48">
        <v>61.5</v>
      </c>
      <c r="GR57" s="33">
        <v>61</v>
      </c>
      <c r="GS57" s="48">
        <v>99.4</v>
      </c>
      <c r="GT57" s="33">
        <v>38</v>
      </c>
      <c r="GU57" s="48">
        <v>91.8</v>
      </c>
      <c r="GV57" s="33">
        <v>25</v>
      </c>
      <c r="GW57" s="48">
        <v>64.400000000000006</v>
      </c>
      <c r="GX57" s="33">
        <v>59</v>
      </c>
      <c r="GY57" s="48">
        <v>44.3</v>
      </c>
      <c r="GZ57" s="33">
        <v>37</v>
      </c>
      <c r="HA57" s="48">
        <v>4.0897628369295376</v>
      </c>
      <c r="HB57" s="33">
        <v>38</v>
      </c>
      <c r="HC57" s="48">
        <v>1.37</v>
      </c>
      <c r="HD57" s="33">
        <v>11</v>
      </c>
      <c r="HE57" s="48">
        <v>0</v>
      </c>
      <c r="HF57" s="33">
        <v>27</v>
      </c>
      <c r="HG57" s="48">
        <v>63.056326266734906</v>
      </c>
      <c r="HH57" s="33">
        <v>32</v>
      </c>
      <c r="HI57" s="48">
        <v>51.272481056935661</v>
      </c>
      <c r="HJ57" s="33">
        <v>7</v>
      </c>
      <c r="HK57" s="48">
        <v>1.5</v>
      </c>
      <c r="HL57" s="33">
        <v>13</v>
      </c>
      <c r="HM57" s="48">
        <v>27.2</v>
      </c>
      <c r="HN57" s="33">
        <v>31</v>
      </c>
      <c r="HO57" s="48">
        <v>62.208919999999999</v>
      </c>
      <c r="HP57" s="33">
        <v>27</v>
      </c>
      <c r="HQ57" s="48">
        <v>3.460794250437667</v>
      </c>
      <c r="HR57" s="33">
        <v>13</v>
      </c>
      <c r="HS57" s="48">
        <v>3.7245832765101219</v>
      </c>
      <c r="HT57" s="33">
        <v>5</v>
      </c>
      <c r="HU57" s="48">
        <v>1.4632156434899739</v>
      </c>
      <c r="HV57" s="33">
        <v>2</v>
      </c>
      <c r="HW57" s="48">
        <v>4.1654404815737278</v>
      </c>
      <c r="HX57" s="33">
        <v>2</v>
      </c>
      <c r="HY57" s="48">
        <v>6.9168802023145588</v>
      </c>
      <c r="HZ57" s="33">
        <v>24</v>
      </c>
      <c r="IA57" s="48">
        <v>774.27152317880791</v>
      </c>
      <c r="IB57" s="33">
        <v>44</v>
      </c>
      <c r="IC57" s="48">
        <v>713.96467272727273</v>
      </c>
      <c r="ID57" s="33">
        <v>50</v>
      </c>
      <c r="IE57" s="48">
        <v>41.319214858731513</v>
      </c>
      <c r="IF57" s="33">
        <v>12</v>
      </c>
      <c r="IG57" s="48">
        <v>27.646351471302484</v>
      </c>
      <c r="IH57" s="33">
        <v>8</v>
      </c>
      <c r="II57" s="48">
        <v>5.4309597523219812</v>
      </c>
      <c r="IJ57" s="33">
        <v>42</v>
      </c>
      <c r="IK57" s="48">
        <v>29.4</v>
      </c>
      <c r="IL57" s="33">
        <v>33</v>
      </c>
      <c r="IM57" s="48">
        <v>51.149668500493725</v>
      </c>
      <c r="IN57" s="33">
        <v>32</v>
      </c>
      <c r="IO57" s="48">
        <v>332</v>
      </c>
      <c r="IP57" s="33">
        <v>15</v>
      </c>
      <c r="IQ57" s="48">
        <v>13.489174879116094</v>
      </c>
      <c r="IR57" s="33">
        <v>39</v>
      </c>
      <c r="IS57" s="48">
        <v>17.116347619286877</v>
      </c>
      <c r="IT57" s="33">
        <v>19</v>
      </c>
      <c r="IU57" s="48">
        <v>100</v>
      </c>
      <c r="IV57" s="33">
        <v>1</v>
      </c>
      <c r="IW57" s="48">
        <v>100</v>
      </c>
      <c r="IX57" s="33">
        <v>1</v>
      </c>
      <c r="IY57" s="48">
        <v>5077.2467902995713</v>
      </c>
      <c r="IZ57" s="33">
        <v>36</v>
      </c>
      <c r="JA57" s="48">
        <v>11.195996486277851</v>
      </c>
      <c r="JB57" s="33">
        <v>39</v>
      </c>
      <c r="JC57" s="48">
        <v>9.1999999999999993</v>
      </c>
      <c r="JD57" s="33">
        <v>36</v>
      </c>
      <c r="JE57" s="48">
        <v>64.920127795527165</v>
      </c>
      <c r="JF57" s="33">
        <v>48</v>
      </c>
      <c r="JG57" s="48" t="s">
        <v>199</v>
      </c>
      <c r="JH57" s="33" t="s">
        <v>199</v>
      </c>
      <c r="JI57" s="48" t="s">
        <v>199</v>
      </c>
      <c r="JJ57" s="33" t="s">
        <v>199</v>
      </c>
      <c r="JK57" s="48">
        <v>305.4959410282728</v>
      </c>
      <c r="JL57" s="33">
        <v>38</v>
      </c>
      <c r="JM57" s="48">
        <v>1.2322520188788477</v>
      </c>
      <c r="JN57" s="33">
        <v>35</v>
      </c>
      <c r="JO57" s="48">
        <v>1202.7019891876776</v>
      </c>
      <c r="JP57" s="33">
        <v>29</v>
      </c>
      <c r="JQ57" s="48">
        <v>0</v>
      </c>
      <c r="JR57" s="33">
        <v>37</v>
      </c>
      <c r="JS57" s="48">
        <v>11.5</v>
      </c>
      <c r="JT57" s="33">
        <v>44</v>
      </c>
      <c r="JU57" s="48">
        <v>3.5543069715441744</v>
      </c>
      <c r="JV57" s="33">
        <v>33</v>
      </c>
      <c r="JW57" s="48">
        <v>64.144600065423845</v>
      </c>
      <c r="JX57" s="33">
        <v>42</v>
      </c>
      <c r="JY57" s="48">
        <v>96.012868918908751</v>
      </c>
      <c r="JZ57" s="33">
        <v>25</v>
      </c>
      <c r="KA57" s="48">
        <v>5.8933323740068255</v>
      </c>
      <c r="KB57" s="33">
        <v>62</v>
      </c>
      <c r="KC57" s="48">
        <v>89.046472538954262</v>
      </c>
      <c r="KD57" s="33">
        <v>6</v>
      </c>
      <c r="KE57" s="48">
        <v>42</v>
      </c>
      <c r="KF57" s="33">
        <v>11</v>
      </c>
      <c r="KG57" s="48">
        <v>1140190310</v>
      </c>
      <c r="KH57" s="33">
        <v>18</v>
      </c>
      <c r="KI57" s="48">
        <v>1372385837.02</v>
      </c>
      <c r="KJ57" s="33">
        <v>22</v>
      </c>
      <c r="KK57" s="49">
        <v>27.514397207408312</v>
      </c>
      <c r="KL57" s="33">
        <v>39</v>
      </c>
      <c r="KM57" s="50">
        <v>49500</v>
      </c>
      <c r="KN57" s="33">
        <v>41</v>
      </c>
      <c r="KO57" s="48">
        <v>49</v>
      </c>
      <c r="KP57" s="33">
        <v>56</v>
      </c>
      <c r="KQ57" s="51">
        <v>-0.23207795905379183</v>
      </c>
      <c r="KR57" s="33">
        <v>36</v>
      </c>
      <c r="KS57" s="48">
        <v>1.0271499607181864</v>
      </c>
      <c r="KT57" s="33">
        <v>18</v>
      </c>
      <c r="KU57" s="48">
        <v>0.76900000000000002</v>
      </c>
      <c r="KV57" s="33">
        <v>31</v>
      </c>
      <c r="KW57" s="48">
        <v>93.3</v>
      </c>
      <c r="KX57" s="33">
        <v>33</v>
      </c>
      <c r="KY57" s="51">
        <v>6.4</v>
      </c>
      <c r="KZ57" s="33">
        <v>38</v>
      </c>
      <c r="LA57" s="48">
        <v>4.4000000000000004</v>
      </c>
      <c r="LB57" s="33">
        <v>28</v>
      </c>
      <c r="LC57" s="48">
        <v>426.94238724480397</v>
      </c>
      <c r="LD57" s="33">
        <v>38</v>
      </c>
      <c r="LE57" s="48">
        <v>43.7</v>
      </c>
      <c r="LF57" s="33">
        <v>35</v>
      </c>
      <c r="LG57" s="48">
        <v>55.8</v>
      </c>
      <c r="LH57" s="33">
        <v>48</v>
      </c>
      <c r="LI57" s="48" t="s">
        <v>199</v>
      </c>
      <c r="LJ57" s="33" t="s">
        <v>199</v>
      </c>
      <c r="LK57" s="48" t="s">
        <v>199</v>
      </c>
      <c r="LL57" s="33" t="s">
        <v>199</v>
      </c>
      <c r="LM57" s="48">
        <v>68.099999999999994</v>
      </c>
      <c r="LN57" s="33">
        <v>29</v>
      </c>
      <c r="LO57" s="48">
        <v>9.1108543100705095</v>
      </c>
      <c r="LP57" s="33">
        <v>19</v>
      </c>
      <c r="LQ57" s="48">
        <v>39.200000000000003</v>
      </c>
      <c r="LR57" s="33">
        <v>3</v>
      </c>
      <c r="LS57" s="48">
        <v>13.995189153728404</v>
      </c>
      <c r="LT57" s="33">
        <v>50</v>
      </c>
      <c r="LU57" s="48">
        <v>75.525929549902145</v>
      </c>
      <c r="LV57" s="33">
        <v>16</v>
      </c>
      <c r="LW57" s="48">
        <v>86.255978137098609</v>
      </c>
      <c r="LX57" s="33">
        <v>25</v>
      </c>
      <c r="LY57" s="48">
        <v>79.36631353873068</v>
      </c>
      <c r="LZ57" s="33">
        <v>21</v>
      </c>
      <c r="MA57" s="48">
        <v>79.412248929865001</v>
      </c>
      <c r="MB57" s="33">
        <v>22</v>
      </c>
      <c r="MC57" s="48">
        <v>81.704473182107279</v>
      </c>
      <c r="MD57" s="33">
        <v>26</v>
      </c>
      <c r="ME57" s="48">
        <v>82.891142007164106</v>
      </c>
      <c r="MF57" s="33">
        <v>24</v>
      </c>
      <c r="MG57" s="48">
        <v>80.745707759192399</v>
      </c>
      <c r="MH57" s="33">
        <v>23</v>
      </c>
      <c r="MI57" s="48">
        <v>75.539802819196609</v>
      </c>
      <c r="MJ57" s="33">
        <v>21</v>
      </c>
      <c r="MK57" s="48">
        <v>60.94504954549177</v>
      </c>
      <c r="ML57" s="33">
        <v>26</v>
      </c>
      <c r="MM57" s="48">
        <v>39.966433158201987</v>
      </c>
      <c r="MN57" s="33">
        <v>27</v>
      </c>
      <c r="MO57" s="48">
        <v>14.448493261611429</v>
      </c>
      <c r="MP57" s="33">
        <v>16</v>
      </c>
      <c r="MQ57" s="48">
        <v>1.37</v>
      </c>
      <c r="MR57" s="33">
        <v>18</v>
      </c>
      <c r="MS57" s="48">
        <v>14.537171950627208</v>
      </c>
      <c r="MT57" s="33">
        <v>38</v>
      </c>
      <c r="MU57" s="48">
        <v>0.56216621381054999</v>
      </c>
      <c r="MV57" s="52">
        <v>21</v>
      </c>
    </row>
    <row r="58" spans="1:360" s="28" customFormat="1" ht="11.15" customHeight="1" x14ac:dyDescent="0.2">
      <c r="A58" s="162"/>
      <c r="B58" s="53" t="s">
        <v>253</v>
      </c>
      <c r="C58" s="30">
        <v>105.64646194819306</v>
      </c>
      <c r="D58" s="31">
        <v>21</v>
      </c>
      <c r="E58" s="32">
        <v>1626.6743257004098</v>
      </c>
      <c r="F58" s="33">
        <v>23</v>
      </c>
      <c r="G58" s="34">
        <v>333.20813758945303</v>
      </c>
      <c r="H58" s="33">
        <v>25</v>
      </c>
      <c r="I58" s="35">
        <v>446058</v>
      </c>
      <c r="J58" s="33">
        <v>44</v>
      </c>
      <c r="K58" s="34">
        <v>227.5957972805933</v>
      </c>
      <c r="L58" s="33">
        <v>6</v>
      </c>
      <c r="M58" s="36">
        <v>74.011124845488254</v>
      </c>
      <c r="N58" s="33">
        <v>48</v>
      </c>
      <c r="O58" s="36">
        <v>163.31891223733004</v>
      </c>
      <c r="P58" s="33">
        <v>52</v>
      </c>
      <c r="Q58" s="37">
        <v>34.6</v>
      </c>
      <c r="R58" s="33">
        <v>40</v>
      </c>
      <c r="S58" s="30">
        <v>3.6</v>
      </c>
      <c r="T58" s="33">
        <v>33</v>
      </c>
      <c r="U58" s="34">
        <v>61.684183031694474</v>
      </c>
      <c r="V58" s="33">
        <v>43</v>
      </c>
      <c r="W58" s="30">
        <v>14.606517599994513</v>
      </c>
      <c r="X58" s="33">
        <v>27</v>
      </c>
      <c r="Y58" s="37">
        <v>78.312242667528139</v>
      </c>
      <c r="Z58" s="33">
        <v>52</v>
      </c>
      <c r="AA58" s="37">
        <v>18.883113590263694</v>
      </c>
      <c r="AB58" s="33">
        <v>14</v>
      </c>
      <c r="AC58" s="38">
        <v>27.562069342666522</v>
      </c>
      <c r="AD58" s="33">
        <v>45</v>
      </c>
      <c r="AE58" s="38">
        <v>0.64377682403433478</v>
      </c>
      <c r="AF58" s="33">
        <v>25</v>
      </c>
      <c r="AG58" s="38">
        <v>2.3901661734577737</v>
      </c>
      <c r="AH58" s="33">
        <v>35</v>
      </c>
      <c r="AI58" s="35">
        <v>21957</v>
      </c>
      <c r="AJ58" s="33">
        <v>26</v>
      </c>
      <c r="AK58" s="37">
        <v>55.905511811023622</v>
      </c>
      <c r="AL58" s="33">
        <v>35</v>
      </c>
      <c r="AM58" s="39">
        <v>444</v>
      </c>
      <c r="AN58" s="33">
        <v>9</v>
      </c>
      <c r="AO58" s="40">
        <v>0</v>
      </c>
      <c r="AP58" s="33">
        <v>1</v>
      </c>
      <c r="AQ58" s="34">
        <v>13.594558344510443</v>
      </c>
      <c r="AR58" s="33">
        <v>54</v>
      </c>
      <c r="AS58" s="41">
        <v>61.828888119154833</v>
      </c>
      <c r="AT58" s="33">
        <v>61</v>
      </c>
      <c r="AU58" s="34">
        <v>73.228346456692918</v>
      </c>
      <c r="AV58" s="33">
        <v>62</v>
      </c>
      <c r="AW58" s="34">
        <v>84.251968503937007</v>
      </c>
      <c r="AX58" s="33">
        <v>42</v>
      </c>
      <c r="AY58" s="34">
        <v>5.5365767463776647</v>
      </c>
      <c r="AZ58" s="33">
        <v>26</v>
      </c>
      <c r="BA58" s="42">
        <v>14.778217432175415</v>
      </c>
      <c r="BB58" s="33">
        <v>58</v>
      </c>
      <c r="BC58" s="42">
        <v>8.2635594517193898</v>
      </c>
      <c r="BD58" s="33">
        <v>39</v>
      </c>
      <c r="BE58" s="42">
        <v>0.4372253678158407</v>
      </c>
      <c r="BF58" s="33">
        <v>57</v>
      </c>
      <c r="BG58" s="42">
        <v>91.362763915547035</v>
      </c>
      <c r="BH58" s="33">
        <v>48</v>
      </c>
      <c r="BI58" s="37">
        <v>88.4</v>
      </c>
      <c r="BJ58" s="33">
        <v>62</v>
      </c>
      <c r="BK58" s="37">
        <v>95.6</v>
      </c>
      <c r="BL58" s="33">
        <v>39</v>
      </c>
      <c r="BM58" s="43">
        <v>1186</v>
      </c>
      <c r="BN58" s="33">
        <v>52</v>
      </c>
      <c r="BO58" s="37">
        <v>56.5</v>
      </c>
      <c r="BP58" s="33">
        <v>41</v>
      </c>
      <c r="BQ58" s="44">
        <v>2.0620966023521665E-2</v>
      </c>
      <c r="BR58" s="33">
        <v>45</v>
      </c>
      <c r="BS58" s="44">
        <v>8.9357519435260546E-2</v>
      </c>
      <c r="BT58" s="33">
        <v>58</v>
      </c>
      <c r="BU58" s="34">
        <v>0.91587046860030485</v>
      </c>
      <c r="BV58" s="33">
        <v>8</v>
      </c>
      <c r="BW58" s="45">
        <v>95231.420296252691</v>
      </c>
      <c r="BX58" s="33">
        <v>15</v>
      </c>
      <c r="BY58" s="35">
        <v>204338.36697761193</v>
      </c>
      <c r="BZ58" s="33">
        <v>60</v>
      </c>
      <c r="CA58" s="35">
        <v>280856.21640625002</v>
      </c>
      <c r="CB58" s="33">
        <v>14</v>
      </c>
      <c r="CC58" s="34">
        <v>11.823986194995687</v>
      </c>
      <c r="CD58" s="33">
        <v>50</v>
      </c>
      <c r="CE58" s="34">
        <v>9.359792924935288</v>
      </c>
      <c r="CF58" s="33">
        <v>8</v>
      </c>
      <c r="CG58" s="30">
        <v>22.06</v>
      </c>
      <c r="CH58" s="33">
        <v>49</v>
      </c>
      <c r="CI58" s="34">
        <v>6.1981935660099579</v>
      </c>
      <c r="CJ58" s="33">
        <v>45</v>
      </c>
      <c r="CK58" s="34">
        <v>204.86576271322608</v>
      </c>
      <c r="CL58" s="33">
        <v>22</v>
      </c>
      <c r="CM58" s="34">
        <v>2.008487869737511</v>
      </c>
      <c r="CN58" s="33">
        <v>34</v>
      </c>
      <c r="CO58" s="34">
        <v>2.3298459288955127</v>
      </c>
      <c r="CP58" s="33">
        <v>21</v>
      </c>
      <c r="CQ58" s="40">
        <v>23169.272727272728</v>
      </c>
      <c r="CR58" s="33">
        <v>57</v>
      </c>
      <c r="CS58" s="40">
        <v>2998.3764705882354</v>
      </c>
      <c r="CT58" s="33">
        <v>36</v>
      </c>
      <c r="CU58" s="34">
        <v>1.5694768149037517</v>
      </c>
      <c r="CV58" s="33">
        <v>31</v>
      </c>
      <c r="CW58" s="37">
        <v>482.6</v>
      </c>
      <c r="CX58" s="33">
        <v>34</v>
      </c>
      <c r="CY58" s="34">
        <v>0.7704639807827881</v>
      </c>
      <c r="CZ58" s="33">
        <v>50</v>
      </c>
      <c r="DA58" s="34">
        <v>21.292692504024817</v>
      </c>
      <c r="DB58" s="33">
        <v>53</v>
      </c>
      <c r="DC58" s="34">
        <v>163.02112728390176</v>
      </c>
      <c r="DD58" s="33">
        <v>61</v>
      </c>
      <c r="DE58" s="34">
        <v>3.4411201738547099</v>
      </c>
      <c r="DF58" s="33">
        <v>48</v>
      </c>
      <c r="DG58" s="42">
        <v>1.1387285506734206</v>
      </c>
      <c r="DH58" s="33">
        <v>38</v>
      </c>
      <c r="DI58" s="34">
        <v>21.557309459300271</v>
      </c>
      <c r="DJ58" s="33">
        <v>31</v>
      </c>
      <c r="DK58" s="34">
        <v>72.760880524281632</v>
      </c>
      <c r="DL58" s="33">
        <v>31</v>
      </c>
      <c r="DM58" s="34">
        <v>0</v>
      </c>
      <c r="DN58" s="33">
        <v>55</v>
      </c>
      <c r="DO58" s="34">
        <v>0</v>
      </c>
      <c r="DP58" s="33">
        <v>51</v>
      </c>
      <c r="DQ58" s="34">
        <v>13.636363636363635</v>
      </c>
      <c r="DR58" s="33">
        <v>48</v>
      </c>
      <c r="DS58" s="46">
        <v>100</v>
      </c>
      <c r="DT58" s="33">
        <v>1</v>
      </c>
      <c r="DU58" s="42">
        <v>2.3525457906234246</v>
      </c>
      <c r="DV58" s="33">
        <v>29</v>
      </c>
      <c r="DW58" s="32">
        <v>0</v>
      </c>
      <c r="DX58" s="33">
        <v>1</v>
      </c>
      <c r="DY58" s="37">
        <v>0</v>
      </c>
      <c r="DZ58" s="33">
        <v>55</v>
      </c>
      <c r="EA58" s="37" t="s">
        <v>199</v>
      </c>
      <c r="EB58" s="33" t="s">
        <v>199</v>
      </c>
      <c r="EC58" s="37" t="s">
        <v>199</v>
      </c>
      <c r="ED58" s="33" t="s">
        <v>199</v>
      </c>
      <c r="EE58" s="37">
        <v>126.9</v>
      </c>
      <c r="EF58" s="33">
        <v>7</v>
      </c>
      <c r="EG58" s="37">
        <v>124.2</v>
      </c>
      <c r="EH58" s="33">
        <v>5</v>
      </c>
      <c r="EI58" s="37">
        <v>61.9</v>
      </c>
      <c r="EJ58" s="33">
        <v>39</v>
      </c>
      <c r="EK58" s="37">
        <v>0</v>
      </c>
      <c r="EL58" s="33">
        <v>25</v>
      </c>
      <c r="EM58" s="34">
        <v>44.117647058823529</v>
      </c>
      <c r="EN58" s="33">
        <v>24</v>
      </c>
      <c r="EO58" s="34">
        <v>1.2010757461030315</v>
      </c>
      <c r="EP58" s="33">
        <v>22</v>
      </c>
      <c r="EQ58" s="34">
        <v>30.844348215558952</v>
      </c>
      <c r="ER58" s="33">
        <v>16</v>
      </c>
      <c r="ES58" s="34">
        <v>12.571125576687079</v>
      </c>
      <c r="ET58" s="33">
        <v>12</v>
      </c>
      <c r="EU58" s="34">
        <v>766.90694876548298</v>
      </c>
      <c r="EV58" s="33">
        <v>36</v>
      </c>
      <c r="EW58" s="37">
        <v>53.6</v>
      </c>
      <c r="EX58" s="33">
        <v>45</v>
      </c>
      <c r="EY58" s="34" t="s">
        <v>199</v>
      </c>
      <c r="EZ58" s="33" t="s">
        <v>199</v>
      </c>
      <c r="FA58" s="42">
        <v>548.51803722531417</v>
      </c>
      <c r="FB58" s="33">
        <v>31</v>
      </c>
      <c r="FC58" s="42">
        <v>676.25786574061988</v>
      </c>
      <c r="FD58" s="33">
        <v>19</v>
      </c>
      <c r="FE58" s="34">
        <v>2.1845068055788945</v>
      </c>
      <c r="FF58" s="33">
        <v>20</v>
      </c>
      <c r="FG58" s="34">
        <v>6.8895983868257433</v>
      </c>
      <c r="FH58" s="33">
        <v>25</v>
      </c>
      <c r="FI58" s="34">
        <v>1.2050927218425065</v>
      </c>
      <c r="FJ58" s="33">
        <v>46</v>
      </c>
      <c r="FK58" s="44">
        <v>2.3782504865561865E-2</v>
      </c>
      <c r="FL58" s="33">
        <v>60</v>
      </c>
      <c r="FM58" s="34">
        <v>0.40169757394750211</v>
      </c>
      <c r="FN58" s="33">
        <v>51</v>
      </c>
      <c r="FO58" s="44">
        <v>0.15301664835595225</v>
      </c>
      <c r="FP58" s="33">
        <v>38</v>
      </c>
      <c r="FQ58" s="34">
        <v>0.20084878697375105</v>
      </c>
      <c r="FR58" s="33">
        <v>44</v>
      </c>
      <c r="FS58" s="44">
        <v>3.3786782944724404E-2</v>
      </c>
      <c r="FT58" s="33">
        <v>47</v>
      </c>
      <c r="FU58" s="34">
        <v>0.60254636092125324</v>
      </c>
      <c r="FV58" s="33">
        <v>40</v>
      </c>
      <c r="FW58" s="34">
        <v>9.0924245863017106</v>
      </c>
      <c r="FX58" s="33">
        <v>25</v>
      </c>
      <c r="FY58" s="37">
        <v>35</v>
      </c>
      <c r="FZ58" s="33">
        <v>54</v>
      </c>
      <c r="GA58" s="38">
        <v>4.7393364928909953</v>
      </c>
      <c r="GB58" s="33">
        <v>39</v>
      </c>
      <c r="GC58" s="38">
        <v>65.694375779833791</v>
      </c>
      <c r="GD58" s="33">
        <v>7</v>
      </c>
      <c r="GE58" s="47">
        <v>45.793523430015242</v>
      </c>
      <c r="GF58" s="33">
        <v>48</v>
      </c>
      <c r="GG58" s="34">
        <v>209.91510121774621</v>
      </c>
      <c r="GH58" s="33">
        <v>2</v>
      </c>
      <c r="GI58" s="48">
        <v>161.47238228754719</v>
      </c>
      <c r="GJ58" s="33">
        <v>2</v>
      </c>
      <c r="GK58" s="48">
        <v>18.600000000000001</v>
      </c>
      <c r="GL58" s="33">
        <v>24</v>
      </c>
      <c r="GM58" s="48" t="s">
        <v>199</v>
      </c>
      <c r="GN58" s="33" t="s">
        <v>199</v>
      </c>
      <c r="GO58" s="48">
        <v>88</v>
      </c>
      <c r="GP58" s="33">
        <v>55</v>
      </c>
      <c r="GQ58" s="48">
        <v>89</v>
      </c>
      <c r="GR58" s="33">
        <v>54</v>
      </c>
      <c r="GS58" s="48">
        <v>96.8</v>
      </c>
      <c r="GT58" s="33">
        <v>55</v>
      </c>
      <c r="GU58" s="48">
        <v>95.8</v>
      </c>
      <c r="GV58" s="33">
        <v>5</v>
      </c>
      <c r="GW58" s="48">
        <v>66.400000000000006</v>
      </c>
      <c r="GX58" s="33">
        <v>57</v>
      </c>
      <c r="GY58" s="48">
        <v>74.8</v>
      </c>
      <c r="GZ58" s="33">
        <v>13</v>
      </c>
      <c r="HA58" s="48">
        <v>2.6681105853363785</v>
      </c>
      <c r="HB58" s="33">
        <v>54</v>
      </c>
      <c r="HC58" s="48">
        <v>4.2820512820512819</v>
      </c>
      <c r="HD58" s="33">
        <v>38</v>
      </c>
      <c r="HE58" s="48">
        <v>2.7073475057089715</v>
      </c>
      <c r="HF58" s="33">
        <v>17</v>
      </c>
      <c r="HG58" s="48">
        <v>56.390914529807254</v>
      </c>
      <c r="HH58" s="33">
        <v>54</v>
      </c>
      <c r="HI58" s="48">
        <v>41.561639488478313</v>
      </c>
      <c r="HJ58" s="33">
        <v>39</v>
      </c>
      <c r="HK58" s="48">
        <v>1.25</v>
      </c>
      <c r="HL58" s="33">
        <v>29</v>
      </c>
      <c r="HM58" s="48">
        <v>26.9</v>
      </c>
      <c r="HN58" s="33">
        <v>32</v>
      </c>
      <c r="HO58" s="48">
        <v>60.899259999999998</v>
      </c>
      <c r="HP58" s="33">
        <v>42</v>
      </c>
      <c r="HQ58" s="48">
        <v>4.1374203600573871</v>
      </c>
      <c r="HR58" s="33">
        <v>44</v>
      </c>
      <c r="HS58" s="48">
        <v>2.1507711589175855</v>
      </c>
      <c r="HT58" s="33">
        <v>28</v>
      </c>
      <c r="HU58" s="48">
        <v>1.1297583588243918</v>
      </c>
      <c r="HV58" s="33">
        <v>25</v>
      </c>
      <c r="HW58" s="48">
        <v>2.4844994948653008</v>
      </c>
      <c r="HX58" s="33">
        <v>30</v>
      </c>
      <c r="HY58" s="48">
        <v>5.8426912130664181</v>
      </c>
      <c r="HZ58" s="33">
        <v>38</v>
      </c>
      <c r="IA58" s="48">
        <v>904.24242424242425</v>
      </c>
      <c r="IB58" s="33">
        <v>42</v>
      </c>
      <c r="IC58" s="48">
        <v>1088.0149866666666</v>
      </c>
      <c r="ID58" s="33">
        <v>34</v>
      </c>
      <c r="IE58" s="48">
        <v>39.792131547921514</v>
      </c>
      <c r="IF58" s="33">
        <v>14</v>
      </c>
      <c r="IG58" s="48" t="s">
        <v>199</v>
      </c>
      <c r="IH58" s="33" t="s">
        <v>199</v>
      </c>
      <c r="II58" s="48">
        <v>5.5158987670343942</v>
      </c>
      <c r="IJ58" s="33">
        <v>40</v>
      </c>
      <c r="IK58" s="48">
        <v>37.799999999999997</v>
      </c>
      <c r="IL58" s="33">
        <v>22</v>
      </c>
      <c r="IM58" s="48">
        <v>61.099887766554431</v>
      </c>
      <c r="IN58" s="33">
        <v>21</v>
      </c>
      <c r="IO58" s="48">
        <v>890</v>
      </c>
      <c r="IP58" s="33">
        <v>2</v>
      </c>
      <c r="IQ58" s="48">
        <v>11.158154360326741</v>
      </c>
      <c r="IR58" s="33">
        <v>47</v>
      </c>
      <c r="IS58" s="48">
        <v>17.996051312848095</v>
      </c>
      <c r="IT58" s="33">
        <v>17</v>
      </c>
      <c r="IU58" s="48" t="s">
        <v>199</v>
      </c>
      <c r="IV58" s="33" t="s">
        <v>199</v>
      </c>
      <c r="IW58" s="48">
        <v>98.957952468007306</v>
      </c>
      <c r="IX58" s="33">
        <v>41</v>
      </c>
      <c r="IY58" s="48">
        <v>6054.9497238351505</v>
      </c>
      <c r="IZ58" s="33">
        <v>24</v>
      </c>
      <c r="JA58" s="48">
        <v>16.445790147897984</v>
      </c>
      <c r="JB58" s="33">
        <v>28</v>
      </c>
      <c r="JC58" s="48">
        <v>7.8</v>
      </c>
      <c r="JD58" s="33">
        <v>45</v>
      </c>
      <c r="JE58" s="48">
        <v>45.563636363636363</v>
      </c>
      <c r="JF58" s="33">
        <v>54</v>
      </c>
      <c r="JG58" s="48" t="s">
        <v>199</v>
      </c>
      <c r="JH58" s="33" t="s">
        <v>199</v>
      </c>
      <c r="JI58" s="48" t="s">
        <v>199</v>
      </c>
      <c r="JJ58" s="33" t="s">
        <v>199</v>
      </c>
      <c r="JK58" s="48">
        <v>179.08882939301486</v>
      </c>
      <c r="JL58" s="33">
        <v>28</v>
      </c>
      <c r="JM58" s="48">
        <v>1.0341949761047156</v>
      </c>
      <c r="JN58" s="33">
        <v>24</v>
      </c>
      <c r="JO58" s="48">
        <v>1007.4355046343657</v>
      </c>
      <c r="JP58" s="33">
        <v>33</v>
      </c>
      <c r="JQ58" s="48">
        <v>5319</v>
      </c>
      <c r="JR58" s="33">
        <v>12</v>
      </c>
      <c r="JS58" s="48">
        <v>0</v>
      </c>
      <c r="JT58" s="33">
        <v>45</v>
      </c>
      <c r="JU58" s="48">
        <v>2.4038628158844761</v>
      </c>
      <c r="JV58" s="33">
        <v>48</v>
      </c>
      <c r="JW58" s="48">
        <v>67.661946534129598</v>
      </c>
      <c r="JX58" s="33">
        <v>37</v>
      </c>
      <c r="JY58" s="48">
        <v>95.543774401266319</v>
      </c>
      <c r="JZ58" s="33">
        <v>28</v>
      </c>
      <c r="KA58" s="48">
        <v>12.947824852688012</v>
      </c>
      <c r="KB58" s="33">
        <v>41</v>
      </c>
      <c r="KC58" s="48">
        <v>73.878289281755059</v>
      </c>
      <c r="KD58" s="33">
        <v>27</v>
      </c>
      <c r="KE58" s="48">
        <v>40</v>
      </c>
      <c r="KF58" s="33">
        <v>23</v>
      </c>
      <c r="KG58" s="48">
        <v>1869911142</v>
      </c>
      <c r="KH58" s="33">
        <v>7</v>
      </c>
      <c r="KI58" s="48">
        <v>1321272261.9200001</v>
      </c>
      <c r="KJ58" s="33">
        <v>23</v>
      </c>
      <c r="KK58" s="49" t="s">
        <v>199</v>
      </c>
      <c r="KL58" s="33" t="s">
        <v>199</v>
      </c>
      <c r="KM58" s="50">
        <v>78200</v>
      </c>
      <c r="KN58" s="33">
        <v>26</v>
      </c>
      <c r="KO58" s="48">
        <v>70.900000000000006</v>
      </c>
      <c r="KP58" s="33">
        <v>24</v>
      </c>
      <c r="KQ58" s="51">
        <v>-0.46998616151857753</v>
      </c>
      <c r="KR58" s="33">
        <v>39</v>
      </c>
      <c r="KS58" s="48">
        <v>1.0052563420397815</v>
      </c>
      <c r="KT58" s="33">
        <v>34</v>
      </c>
      <c r="KU58" s="48">
        <v>0.74</v>
      </c>
      <c r="KV58" s="33">
        <v>38</v>
      </c>
      <c r="KW58" s="48">
        <v>89.6</v>
      </c>
      <c r="KX58" s="33">
        <v>9</v>
      </c>
      <c r="KY58" s="51">
        <v>7.8</v>
      </c>
      <c r="KZ58" s="33">
        <v>41</v>
      </c>
      <c r="LA58" s="48">
        <v>2.6</v>
      </c>
      <c r="LB58" s="33">
        <v>48</v>
      </c>
      <c r="LC58" s="48">
        <v>317.08309716863465</v>
      </c>
      <c r="LD58" s="33">
        <v>20</v>
      </c>
      <c r="LE58" s="48">
        <v>43.2</v>
      </c>
      <c r="LF58" s="33">
        <v>37</v>
      </c>
      <c r="LG58" s="48">
        <v>54.8</v>
      </c>
      <c r="LH58" s="33">
        <v>40</v>
      </c>
      <c r="LI58" s="48" t="s">
        <v>199</v>
      </c>
      <c r="LJ58" s="33" t="s">
        <v>199</v>
      </c>
      <c r="LK58" s="48" t="s">
        <v>199</v>
      </c>
      <c r="LL58" s="33" t="s">
        <v>199</v>
      </c>
      <c r="LM58" s="48">
        <v>20.3</v>
      </c>
      <c r="LN58" s="33">
        <v>10</v>
      </c>
      <c r="LO58" s="48">
        <v>6.8027484148009485</v>
      </c>
      <c r="LP58" s="33">
        <v>51</v>
      </c>
      <c r="LQ58" s="48">
        <v>46.5</v>
      </c>
      <c r="LR58" s="33">
        <v>1</v>
      </c>
      <c r="LS58" s="48">
        <v>16.4691530149878</v>
      </c>
      <c r="LT58" s="33">
        <v>28</v>
      </c>
      <c r="LU58" s="48">
        <v>74.252853533153257</v>
      </c>
      <c r="LV58" s="33">
        <v>30</v>
      </c>
      <c r="LW58" s="48">
        <v>85.820050518247541</v>
      </c>
      <c r="LX58" s="33">
        <v>30</v>
      </c>
      <c r="LY58" s="48">
        <v>77.301189730745151</v>
      </c>
      <c r="LZ58" s="33">
        <v>34</v>
      </c>
      <c r="MA58" s="48">
        <v>75.935102844341856</v>
      </c>
      <c r="MB58" s="33">
        <v>37</v>
      </c>
      <c r="MC58" s="48">
        <v>80.332474830250518</v>
      </c>
      <c r="MD58" s="33">
        <v>37</v>
      </c>
      <c r="ME58" s="48">
        <v>80.750936140066798</v>
      </c>
      <c r="MF58" s="33">
        <v>39</v>
      </c>
      <c r="MG58" s="48">
        <v>79.078739697199978</v>
      </c>
      <c r="MH58" s="33">
        <v>36</v>
      </c>
      <c r="MI58" s="48">
        <v>73.584113270938317</v>
      </c>
      <c r="MJ58" s="33">
        <v>35</v>
      </c>
      <c r="MK58" s="48">
        <v>60.187724751630398</v>
      </c>
      <c r="ML58" s="33">
        <v>30</v>
      </c>
      <c r="MM58" s="48">
        <v>39.268140942254398</v>
      </c>
      <c r="MN58" s="33">
        <v>31</v>
      </c>
      <c r="MO58" s="48">
        <v>13.401285871099264</v>
      </c>
      <c r="MP58" s="33">
        <v>31</v>
      </c>
      <c r="MQ58" s="48">
        <v>1.25</v>
      </c>
      <c r="MR58" s="33">
        <v>44</v>
      </c>
      <c r="MS58" s="48">
        <v>8.8634569691516347</v>
      </c>
      <c r="MT58" s="33">
        <v>50</v>
      </c>
      <c r="MU58" s="48">
        <v>0.33607797008906065</v>
      </c>
      <c r="MV58" s="52">
        <v>30</v>
      </c>
    </row>
    <row r="59" spans="1:360" s="28" customFormat="1" ht="11.15" customHeight="1" x14ac:dyDescent="0.2">
      <c r="A59" s="162"/>
      <c r="B59" s="53" t="s">
        <v>254</v>
      </c>
      <c r="C59" s="30">
        <v>99.06256868285007</v>
      </c>
      <c r="D59" s="31">
        <v>29</v>
      </c>
      <c r="E59" s="32">
        <v>2810.3827764912739</v>
      </c>
      <c r="F59" s="33">
        <v>1</v>
      </c>
      <c r="G59" s="34">
        <v>408.35438280197366</v>
      </c>
      <c r="H59" s="33">
        <v>16</v>
      </c>
      <c r="I59" s="35">
        <v>474579</v>
      </c>
      <c r="J59" s="33">
        <v>52</v>
      </c>
      <c r="K59" s="34">
        <v>248.89406286379511</v>
      </c>
      <c r="L59" s="33">
        <v>34</v>
      </c>
      <c r="M59" s="36">
        <v>74.272409778812573</v>
      </c>
      <c r="N59" s="33">
        <v>49</v>
      </c>
      <c r="O59" s="36">
        <v>161.81606519208384</v>
      </c>
      <c r="P59" s="33">
        <v>51</v>
      </c>
      <c r="Q59" s="37">
        <v>31.7</v>
      </c>
      <c r="R59" s="33">
        <v>48</v>
      </c>
      <c r="S59" s="30">
        <v>4.0999999999999996</v>
      </c>
      <c r="T59" s="33">
        <v>41</v>
      </c>
      <c r="U59" s="34">
        <v>39.754494163877908</v>
      </c>
      <c r="V59" s="33">
        <v>53</v>
      </c>
      <c r="W59" s="30">
        <v>10.75806549226678</v>
      </c>
      <c r="X59" s="33">
        <v>44</v>
      </c>
      <c r="Y59" s="37">
        <v>79.414796172676915</v>
      </c>
      <c r="Z59" s="33">
        <v>38</v>
      </c>
      <c r="AA59" s="37">
        <v>22.007587101926724</v>
      </c>
      <c r="AB59" s="33">
        <v>48</v>
      </c>
      <c r="AC59" s="38">
        <v>24.585756879612884</v>
      </c>
      <c r="AD59" s="33">
        <v>31</v>
      </c>
      <c r="AE59" s="38">
        <v>2.722772277227723</v>
      </c>
      <c r="AF59" s="33">
        <v>9</v>
      </c>
      <c r="AG59" s="38">
        <v>1.6846045858680394</v>
      </c>
      <c r="AH59" s="33">
        <v>51</v>
      </c>
      <c r="AI59" s="35">
        <v>26710</v>
      </c>
      <c r="AJ59" s="33">
        <v>5</v>
      </c>
      <c r="AK59" s="37">
        <v>45.6</v>
      </c>
      <c r="AL59" s="33">
        <v>47</v>
      </c>
      <c r="AM59" s="39">
        <v>158</v>
      </c>
      <c r="AN59" s="33">
        <v>41</v>
      </c>
      <c r="AO59" s="40">
        <v>5</v>
      </c>
      <c r="AP59" s="33">
        <v>44</v>
      </c>
      <c r="AQ59" s="34">
        <v>17.901557111505905</v>
      </c>
      <c r="AR59" s="33">
        <v>34</v>
      </c>
      <c r="AS59" s="41">
        <v>91.124162461742074</v>
      </c>
      <c r="AT59" s="33">
        <v>2</v>
      </c>
      <c r="AU59" s="34">
        <v>95.199999999999989</v>
      </c>
      <c r="AV59" s="33">
        <v>16</v>
      </c>
      <c r="AW59" s="34">
        <v>68.8</v>
      </c>
      <c r="AX59" s="33">
        <v>50</v>
      </c>
      <c r="AY59" s="34">
        <v>6.1728395061728394</v>
      </c>
      <c r="AZ59" s="33">
        <v>19</v>
      </c>
      <c r="BA59" s="42">
        <v>27.51016520751676</v>
      </c>
      <c r="BB59" s="33">
        <v>51</v>
      </c>
      <c r="BC59" s="42">
        <v>17.54643027217114</v>
      </c>
      <c r="BD59" s="33">
        <v>6</v>
      </c>
      <c r="BE59" s="42">
        <v>1.7949375434997619</v>
      </c>
      <c r="BF59" s="33">
        <v>33</v>
      </c>
      <c r="BG59" s="42">
        <v>99.944258639910814</v>
      </c>
      <c r="BH59" s="33">
        <v>17</v>
      </c>
      <c r="BI59" s="37">
        <v>101.2</v>
      </c>
      <c r="BJ59" s="33">
        <v>2</v>
      </c>
      <c r="BK59" s="37">
        <v>94</v>
      </c>
      <c r="BL59" s="33">
        <v>48</v>
      </c>
      <c r="BM59" s="43">
        <v>227</v>
      </c>
      <c r="BN59" s="33">
        <v>22</v>
      </c>
      <c r="BO59" s="37">
        <v>39.9</v>
      </c>
      <c r="BP59" s="33">
        <v>55</v>
      </c>
      <c r="BQ59" s="44">
        <v>0.10275134185546113</v>
      </c>
      <c r="BR59" s="33">
        <v>5</v>
      </c>
      <c r="BS59" s="44">
        <v>0.14385187859764559</v>
      </c>
      <c r="BT59" s="33">
        <v>30</v>
      </c>
      <c r="BU59" s="34">
        <v>0.26756449419162076</v>
      </c>
      <c r="BV59" s="33">
        <v>41</v>
      </c>
      <c r="BW59" s="45">
        <v>81640.743206521744</v>
      </c>
      <c r="BX59" s="33">
        <v>3</v>
      </c>
      <c r="BY59" s="35">
        <v>162974.81559930227</v>
      </c>
      <c r="BZ59" s="33">
        <v>30</v>
      </c>
      <c r="CA59" s="35">
        <v>313245.70037767518</v>
      </c>
      <c r="CB59" s="33">
        <v>62</v>
      </c>
      <c r="CC59" s="34">
        <v>11.987744946846792</v>
      </c>
      <c r="CD59" s="33">
        <v>48</v>
      </c>
      <c r="CE59" s="34">
        <v>4.3488988958114865</v>
      </c>
      <c r="CF59" s="33">
        <v>25</v>
      </c>
      <c r="CG59" s="30">
        <v>32.9</v>
      </c>
      <c r="CH59" s="33">
        <v>56</v>
      </c>
      <c r="CI59" s="34">
        <v>6.7560034783384246</v>
      </c>
      <c r="CJ59" s="33">
        <v>49</v>
      </c>
      <c r="CK59" s="34">
        <v>191.43602501090965</v>
      </c>
      <c r="CL59" s="33">
        <v>16</v>
      </c>
      <c r="CM59" s="34">
        <v>2.2297041182635065</v>
      </c>
      <c r="CN59" s="33">
        <v>39</v>
      </c>
      <c r="CO59" s="34">
        <v>2.9304682697177511</v>
      </c>
      <c r="CP59" s="33">
        <v>41</v>
      </c>
      <c r="CQ59" s="40">
        <v>20480.25</v>
      </c>
      <c r="CR59" s="33">
        <v>49</v>
      </c>
      <c r="CS59" s="40">
        <v>2340.6</v>
      </c>
      <c r="CT59" s="33">
        <v>21</v>
      </c>
      <c r="CU59" s="34">
        <v>4.8827528960828115</v>
      </c>
      <c r="CV59" s="33">
        <v>56</v>
      </c>
      <c r="CW59" s="37">
        <v>408.6</v>
      </c>
      <c r="CX59" s="33">
        <v>21</v>
      </c>
      <c r="CY59" s="34">
        <v>1.2396454133393642</v>
      </c>
      <c r="CZ59" s="33">
        <v>42</v>
      </c>
      <c r="DA59" s="34">
        <v>20.298961840628508</v>
      </c>
      <c r="DB59" s="33">
        <v>56</v>
      </c>
      <c r="DC59" s="34">
        <v>374.18862659782189</v>
      </c>
      <c r="DD59" s="33">
        <v>12</v>
      </c>
      <c r="DE59" s="34">
        <v>7.8555056172617324</v>
      </c>
      <c r="DF59" s="33">
        <v>4</v>
      </c>
      <c r="DG59" s="42">
        <v>0.49102132435465773</v>
      </c>
      <c r="DH59" s="33">
        <v>46</v>
      </c>
      <c r="DI59" s="34">
        <v>24.06004489337823</v>
      </c>
      <c r="DJ59" s="33">
        <v>40</v>
      </c>
      <c r="DK59" s="34">
        <v>93.475073313782985</v>
      </c>
      <c r="DL59" s="33">
        <v>57</v>
      </c>
      <c r="DM59" s="34">
        <v>1</v>
      </c>
      <c r="DN59" s="33">
        <v>3</v>
      </c>
      <c r="DO59" s="34">
        <v>1.1176470588235294</v>
      </c>
      <c r="DP59" s="33">
        <v>2</v>
      </c>
      <c r="DQ59" s="34">
        <v>103.57142857142858</v>
      </c>
      <c r="DR59" s="33">
        <v>1</v>
      </c>
      <c r="DS59" s="46">
        <v>97.222222222222214</v>
      </c>
      <c r="DT59" s="33">
        <v>59</v>
      </c>
      <c r="DU59" s="42">
        <v>3.2991202346041058</v>
      </c>
      <c r="DV59" s="33">
        <v>15</v>
      </c>
      <c r="DW59" s="32">
        <v>0.5580357142857143</v>
      </c>
      <c r="DX59" s="33">
        <v>11</v>
      </c>
      <c r="DY59" s="37">
        <v>606</v>
      </c>
      <c r="DZ59" s="33">
        <v>52</v>
      </c>
      <c r="EA59" s="37">
        <v>5.3</v>
      </c>
      <c r="EB59" s="33">
        <v>22</v>
      </c>
      <c r="EC59" s="37">
        <v>1</v>
      </c>
      <c r="ED59" s="33">
        <v>20</v>
      </c>
      <c r="EE59" s="37">
        <v>98</v>
      </c>
      <c r="EF59" s="33">
        <v>53</v>
      </c>
      <c r="EG59" s="37">
        <v>92</v>
      </c>
      <c r="EH59" s="33">
        <v>51</v>
      </c>
      <c r="EI59" s="37">
        <v>73</v>
      </c>
      <c r="EJ59" s="33">
        <v>20</v>
      </c>
      <c r="EK59" s="37">
        <v>0</v>
      </c>
      <c r="EL59" s="33">
        <v>25</v>
      </c>
      <c r="EM59" s="34">
        <v>44.067796610169488</v>
      </c>
      <c r="EN59" s="33">
        <v>25</v>
      </c>
      <c r="EO59" s="34">
        <v>1.3537489289457003</v>
      </c>
      <c r="EP59" s="33">
        <v>14</v>
      </c>
      <c r="EQ59" s="34">
        <v>23.5743431132403</v>
      </c>
      <c r="ER59" s="33">
        <v>30</v>
      </c>
      <c r="ES59" s="34">
        <v>8.2562758207700124</v>
      </c>
      <c r="ET59" s="33">
        <v>25</v>
      </c>
      <c r="EU59" s="34">
        <v>887.33942148734002</v>
      </c>
      <c r="EV59" s="33">
        <v>26</v>
      </c>
      <c r="EW59" s="37">
        <v>72.900000000000006</v>
      </c>
      <c r="EX59" s="33">
        <v>18</v>
      </c>
      <c r="EY59" s="34">
        <v>0</v>
      </c>
      <c r="EZ59" s="33">
        <v>35</v>
      </c>
      <c r="FA59" s="42">
        <v>156.39781743819739</v>
      </c>
      <c r="FB59" s="33">
        <v>53</v>
      </c>
      <c r="FC59" s="42">
        <v>262.14949847583796</v>
      </c>
      <c r="FD59" s="33">
        <v>47</v>
      </c>
      <c r="FE59" s="34">
        <v>2.9325513196480939</v>
      </c>
      <c r="FF59" s="33">
        <v>12</v>
      </c>
      <c r="FG59" s="34">
        <v>0</v>
      </c>
      <c r="FH59" s="33">
        <v>46</v>
      </c>
      <c r="FI59" s="34">
        <v>0.95558747925578846</v>
      </c>
      <c r="FJ59" s="33">
        <v>52</v>
      </c>
      <c r="FK59" s="44">
        <v>8.5821311511962359E-2</v>
      </c>
      <c r="FL59" s="33">
        <v>20</v>
      </c>
      <c r="FM59" s="34">
        <v>0.63705831950385894</v>
      </c>
      <c r="FN59" s="33">
        <v>42</v>
      </c>
      <c r="FO59" s="44">
        <v>0.15034576340291073</v>
      </c>
      <c r="FP59" s="33">
        <v>39</v>
      </c>
      <c r="FQ59" s="34">
        <v>0.31852915975192947</v>
      </c>
      <c r="FR59" s="33">
        <v>23</v>
      </c>
      <c r="FS59" s="44">
        <v>0.12720461994693305</v>
      </c>
      <c r="FT59" s="33">
        <v>16</v>
      </c>
      <c r="FU59" s="34">
        <v>1.2741166390077179</v>
      </c>
      <c r="FV59" s="33">
        <v>19</v>
      </c>
      <c r="FW59" s="34">
        <v>11.177188215695207</v>
      </c>
      <c r="FX59" s="33">
        <v>23</v>
      </c>
      <c r="FY59" s="37">
        <v>48.7</v>
      </c>
      <c r="FZ59" s="33">
        <v>30</v>
      </c>
      <c r="GA59" s="38">
        <v>1.5197568389057752</v>
      </c>
      <c r="GB59" s="33">
        <v>62</v>
      </c>
      <c r="GC59" s="38">
        <v>0.11596538128196678</v>
      </c>
      <c r="GD59" s="33">
        <v>57</v>
      </c>
      <c r="GE59" s="47">
        <v>23.571157821642782</v>
      </c>
      <c r="GF59" s="33">
        <v>22</v>
      </c>
      <c r="GG59" s="34">
        <v>346.31764364868781</v>
      </c>
      <c r="GH59" s="33">
        <v>60</v>
      </c>
      <c r="GI59" s="48">
        <v>300.50359460156778</v>
      </c>
      <c r="GJ59" s="33">
        <v>56</v>
      </c>
      <c r="GK59" s="48">
        <v>17.600000000000001</v>
      </c>
      <c r="GL59" s="33">
        <v>31</v>
      </c>
      <c r="GM59" s="48">
        <v>945.15019500747871</v>
      </c>
      <c r="GN59" s="33">
        <v>56</v>
      </c>
      <c r="GO59" s="48">
        <v>100</v>
      </c>
      <c r="GP59" s="33">
        <v>1</v>
      </c>
      <c r="GQ59" s="48">
        <v>90</v>
      </c>
      <c r="GR59" s="33">
        <v>52</v>
      </c>
      <c r="GS59" s="48">
        <v>96.7</v>
      </c>
      <c r="GT59" s="33">
        <v>57</v>
      </c>
      <c r="GU59" s="48">
        <v>93.4</v>
      </c>
      <c r="GV59" s="33">
        <v>20</v>
      </c>
      <c r="GW59" s="48">
        <v>66.400000000000006</v>
      </c>
      <c r="GX59" s="33">
        <v>57</v>
      </c>
      <c r="GY59" s="48">
        <v>49</v>
      </c>
      <c r="GZ59" s="33">
        <v>32</v>
      </c>
      <c r="HA59" s="48">
        <v>4.3956982946985512</v>
      </c>
      <c r="HB59" s="33">
        <v>33</v>
      </c>
      <c r="HC59" s="48">
        <v>9.5072463768115938</v>
      </c>
      <c r="HD59" s="33">
        <v>52</v>
      </c>
      <c r="HE59" s="48">
        <v>12.573088707413241</v>
      </c>
      <c r="HF59" s="33">
        <v>2</v>
      </c>
      <c r="HG59" s="48">
        <v>56.731682085731308</v>
      </c>
      <c r="HH59" s="33">
        <v>51</v>
      </c>
      <c r="HI59" s="48">
        <v>49.884851708749679</v>
      </c>
      <c r="HJ59" s="33">
        <v>10</v>
      </c>
      <c r="HK59" s="48">
        <v>1.1399999999999999</v>
      </c>
      <c r="HL59" s="33">
        <v>37</v>
      </c>
      <c r="HM59" s="48">
        <v>34.200000000000003</v>
      </c>
      <c r="HN59" s="33">
        <v>8</v>
      </c>
      <c r="HO59" s="48">
        <v>62.048760000000001</v>
      </c>
      <c r="HP59" s="33">
        <v>30</v>
      </c>
      <c r="HQ59" s="48">
        <v>4.1257310617443768</v>
      </c>
      <c r="HR59" s="33">
        <v>41</v>
      </c>
      <c r="HS59" s="48">
        <v>1.3746794800329996</v>
      </c>
      <c r="HT59" s="33">
        <v>43</v>
      </c>
      <c r="HU59" s="48">
        <v>1.2021640871113546</v>
      </c>
      <c r="HV59" s="33">
        <v>15</v>
      </c>
      <c r="HW59" s="48">
        <v>2.8699477293648847</v>
      </c>
      <c r="HX59" s="33">
        <v>19</v>
      </c>
      <c r="HY59" s="48">
        <v>8.1193082820766822</v>
      </c>
      <c r="HZ59" s="33">
        <v>4</v>
      </c>
      <c r="IA59" s="48">
        <v>103.98830409356725</v>
      </c>
      <c r="IB59" s="33">
        <v>47</v>
      </c>
      <c r="IC59" s="48">
        <v>550.66993288590606</v>
      </c>
      <c r="ID59" s="33">
        <v>58</v>
      </c>
      <c r="IE59" s="48">
        <v>48.117776156818273</v>
      </c>
      <c r="IF59" s="33">
        <v>9</v>
      </c>
      <c r="IG59" s="48">
        <v>24.51761625518008</v>
      </c>
      <c r="IH59" s="33">
        <v>12</v>
      </c>
      <c r="II59" s="48" t="s">
        <v>199</v>
      </c>
      <c r="IJ59" s="33" t="s">
        <v>199</v>
      </c>
      <c r="IK59" s="48">
        <v>31.9</v>
      </c>
      <c r="IL59" s="33">
        <v>30</v>
      </c>
      <c r="IM59" s="48">
        <v>64.943705220061403</v>
      </c>
      <c r="IN59" s="33">
        <v>15</v>
      </c>
      <c r="IO59" s="48">
        <v>270</v>
      </c>
      <c r="IP59" s="33">
        <v>20</v>
      </c>
      <c r="IQ59" s="48">
        <v>11.279117546815824</v>
      </c>
      <c r="IR59" s="33">
        <v>46</v>
      </c>
      <c r="IS59" s="48">
        <v>19.07034079434802</v>
      </c>
      <c r="IT59" s="33">
        <v>14</v>
      </c>
      <c r="IU59" s="48" t="s">
        <v>199</v>
      </c>
      <c r="IV59" s="33" t="s">
        <v>199</v>
      </c>
      <c r="IW59" s="48">
        <v>99.526198439241909</v>
      </c>
      <c r="IX59" s="33">
        <v>31</v>
      </c>
      <c r="IY59" s="48">
        <v>5970.0403949730699</v>
      </c>
      <c r="IZ59" s="33">
        <v>25</v>
      </c>
      <c r="JA59" s="48">
        <v>14.420711974110034</v>
      </c>
      <c r="JB59" s="33">
        <v>35</v>
      </c>
      <c r="JC59" s="48">
        <v>9.07</v>
      </c>
      <c r="JD59" s="33">
        <v>37</v>
      </c>
      <c r="JE59" s="48">
        <v>96.028880866425993</v>
      </c>
      <c r="JF59" s="33">
        <v>22</v>
      </c>
      <c r="JG59" s="48" t="s">
        <v>199</v>
      </c>
      <c r="JH59" s="33" t="s">
        <v>199</v>
      </c>
      <c r="JI59" s="48" t="s">
        <v>199</v>
      </c>
      <c r="JJ59" s="33" t="s">
        <v>199</v>
      </c>
      <c r="JK59" s="48">
        <v>698.67460016627228</v>
      </c>
      <c r="JL59" s="33">
        <v>51</v>
      </c>
      <c r="JM59" s="48">
        <v>1.0740347407868556</v>
      </c>
      <c r="JN59" s="33">
        <v>26</v>
      </c>
      <c r="JO59" s="48">
        <v>192.60105632123518</v>
      </c>
      <c r="JP59" s="33">
        <v>54</v>
      </c>
      <c r="JQ59" s="48">
        <v>0</v>
      </c>
      <c r="JR59" s="33">
        <v>37</v>
      </c>
      <c r="JS59" s="48">
        <v>440</v>
      </c>
      <c r="JT59" s="33">
        <v>43</v>
      </c>
      <c r="JU59" s="48">
        <v>3.8277585760517798</v>
      </c>
      <c r="JV59" s="33">
        <v>30</v>
      </c>
      <c r="JW59" s="48">
        <v>61.369072443610897</v>
      </c>
      <c r="JX59" s="33">
        <v>47</v>
      </c>
      <c r="JY59" s="48">
        <v>93.648797279626493</v>
      </c>
      <c r="JZ59" s="33">
        <v>33</v>
      </c>
      <c r="KA59" s="48">
        <v>12.405627336465683</v>
      </c>
      <c r="KB59" s="33">
        <v>45</v>
      </c>
      <c r="KC59" s="48">
        <v>89.384168627647327</v>
      </c>
      <c r="KD59" s="33">
        <v>5</v>
      </c>
      <c r="KE59" s="48">
        <v>38</v>
      </c>
      <c r="KF59" s="33">
        <v>41</v>
      </c>
      <c r="KG59" s="48">
        <v>846587500</v>
      </c>
      <c r="KH59" s="33">
        <v>23</v>
      </c>
      <c r="KI59" s="48">
        <v>724830912.27999997</v>
      </c>
      <c r="KJ59" s="33">
        <v>44</v>
      </c>
      <c r="KK59" s="49" t="s">
        <v>199</v>
      </c>
      <c r="KL59" s="33" t="s">
        <v>199</v>
      </c>
      <c r="KM59" s="50">
        <v>71600</v>
      </c>
      <c r="KN59" s="33">
        <v>29</v>
      </c>
      <c r="KO59" s="48">
        <v>76</v>
      </c>
      <c r="KP59" s="33">
        <v>14</v>
      </c>
      <c r="KQ59" s="51">
        <v>-2.5673450276005516</v>
      </c>
      <c r="KR59" s="33">
        <v>54</v>
      </c>
      <c r="KS59" s="48">
        <v>1.0111133228192133</v>
      </c>
      <c r="KT59" s="33">
        <v>30</v>
      </c>
      <c r="KU59" s="48">
        <v>0.63500000000000001</v>
      </c>
      <c r="KV59" s="33">
        <v>50</v>
      </c>
      <c r="KW59" s="48">
        <v>97.9</v>
      </c>
      <c r="KX59" s="33">
        <v>54</v>
      </c>
      <c r="KY59" s="51">
        <v>12.9</v>
      </c>
      <c r="KZ59" s="33">
        <v>62</v>
      </c>
      <c r="LA59" s="48">
        <v>0.5</v>
      </c>
      <c r="LB59" s="33">
        <v>61</v>
      </c>
      <c r="LC59" s="48">
        <v>654.29092542276783</v>
      </c>
      <c r="LD59" s="33">
        <v>61</v>
      </c>
      <c r="LE59" s="48">
        <v>35</v>
      </c>
      <c r="LF59" s="33">
        <v>58</v>
      </c>
      <c r="LG59" s="48">
        <v>62.6</v>
      </c>
      <c r="LH59" s="33">
        <v>61</v>
      </c>
      <c r="LI59" s="48" t="s">
        <v>199</v>
      </c>
      <c r="LJ59" s="33" t="s">
        <v>199</v>
      </c>
      <c r="LK59" s="48" t="s">
        <v>199</v>
      </c>
      <c r="LL59" s="33" t="s">
        <v>199</v>
      </c>
      <c r="LM59" s="48">
        <v>153.1</v>
      </c>
      <c r="LN59" s="33">
        <v>41</v>
      </c>
      <c r="LO59" s="48">
        <v>9.0525987201498364</v>
      </c>
      <c r="LP59" s="33">
        <v>20</v>
      </c>
      <c r="LQ59" s="48">
        <v>31.9</v>
      </c>
      <c r="LR59" s="33">
        <v>28</v>
      </c>
      <c r="LS59" s="48">
        <v>13.903531892461782</v>
      </c>
      <c r="LT59" s="33">
        <v>53</v>
      </c>
      <c r="LU59" s="48">
        <v>71.263537906137188</v>
      </c>
      <c r="LV59" s="33">
        <v>52</v>
      </c>
      <c r="LW59" s="48">
        <v>88.818689391713193</v>
      </c>
      <c r="LX59" s="33">
        <v>5</v>
      </c>
      <c r="LY59" s="48">
        <v>85.783352933490136</v>
      </c>
      <c r="LZ59" s="33">
        <v>3</v>
      </c>
      <c r="MA59" s="48">
        <v>85.125660662280239</v>
      </c>
      <c r="MB59" s="33">
        <v>4</v>
      </c>
      <c r="MC59" s="48">
        <v>87.13205139888818</v>
      </c>
      <c r="MD59" s="33">
        <v>4</v>
      </c>
      <c r="ME59" s="48">
        <v>86.437200820606336</v>
      </c>
      <c r="MF59" s="33">
        <v>6</v>
      </c>
      <c r="MG59" s="48">
        <v>83.627293782291119</v>
      </c>
      <c r="MH59" s="33">
        <v>6</v>
      </c>
      <c r="MI59" s="48">
        <v>78.302327755445461</v>
      </c>
      <c r="MJ59" s="33">
        <v>7</v>
      </c>
      <c r="MK59" s="48">
        <v>64.255937954435296</v>
      </c>
      <c r="ML59" s="33">
        <v>10</v>
      </c>
      <c r="MM59" s="48">
        <v>44.207583435261228</v>
      </c>
      <c r="MN59" s="33">
        <v>8</v>
      </c>
      <c r="MO59" s="48">
        <v>15.695225493439189</v>
      </c>
      <c r="MP59" s="33">
        <v>9</v>
      </c>
      <c r="MQ59" s="48">
        <v>1.31</v>
      </c>
      <c r="MR59" s="33">
        <v>35</v>
      </c>
      <c r="MS59" s="48">
        <v>6.8356357682764068</v>
      </c>
      <c r="MT59" s="33">
        <v>57</v>
      </c>
      <c r="MU59" s="48">
        <v>0.36656891495601174</v>
      </c>
      <c r="MV59" s="52">
        <v>27</v>
      </c>
    </row>
    <row r="60" spans="1:360" s="28" customFormat="1" ht="11.15" customHeight="1" x14ac:dyDescent="0.2">
      <c r="A60" s="162"/>
      <c r="B60" s="53" t="s">
        <v>255</v>
      </c>
      <c r="C60" s="30">
        <v>113.47149569407287</v>
      </c>
      <c r="D60" s="31">
        <v>11</v>
      </c>
      <c r="E60" s="32">
        <v>2379.2410387466894</v>
      </c>
      <c r="F60" s="33">
        <v>4</v>
      </c>
      <c r="G60" s="34">
        <v>548.39010235727881</v>
      </c>
      <c r="H60" s="33">
        <v>4</v>
      </c>
      <c r="I60" s="35">
        <v>440477</v>
      </c>
      <c r="J60" s="33">
        <v>37</v>
      </c>
      <c r="K60" s="34">
        <v>265.19777010883996</v>
      </c>
      <c r="L60" s="33">
        <v>56</v>
      </c>
      <c r="M60" s="36">
        <v>55.747279001858239</v>
      </c>
      <c r="N60" s="33">
        <v>12</v>
      </c>
      <c r="O60" s="36">
        <v>119.45845500398194</v>
      </c>
      <c r="P60" s="33">
        <v>5</v>
      </c>
      <c r="Q60" s="37">
        <v>37.799999999999997</v>
      </c>
      <c r="R60" s="33">
        <v>25</v>
      </c>
      <c r="S60" s="30">
        <v>4.7</v>
      </c>
      <c r="T60" s="33">
        <v>50</v>
      </c>
      <c r="U60" s="34">
        <v>174.00133411120831</v>
      </c>
      <c r="V60" s="33">
        <v>4</v>
      </c>
      <c r="W60" s="30">
        <v>14.070156845635655</v>
      </c>
      <c r="X60" s="33">
        <v>32</v>
      </c>
      <c r="Y60" s="37">
        <v>79.667499165541471</v>
      </c>
      <c r="Z60" s="33">
        <v>32</v>
      </c>
      <c r="AA60" s="37">
        <v>20.375974857408917</v>
      </c>
      <c r="AB60" s="33">
        <v>35</v>
      </c>
      <c r="AC60" s="38">
        <v>38.677218175148056</v>
      </c>
      <c r="AD60" s="33">
        <v>61</v>
      </c>
      <c r="AE60" s="38">
        <v>0.76335877862595414</v>
      </c>
      <c r="AF60" s="33">
        <v>24</v>
      </c>
      <c r="AG60" s="38">
        <v>2.0276794335371742</v>
      </c>
      <c r="AH60" s="33">
        <v>42</v>
      </c>
      <c r="AI60" s="35">
        <v>19101</v>
      </c>
      <c r="AJ60" s="33">
        <v>43</v>
      </c>
      <c r="AK60" s="37">
        <v>72.043010752688176</v>
      </c>
      <c r="AL60" s="33">
        <v>18</v>
      </c>
      <c r="AM60" s="39">
        <v>220</v>
      </c>
      <c r="AN60" s="33">
        <v>33</v>
      </c>
      <c r="AO60" s="40">
        <v>0</v>
      </c>
      <c r="AP60" s="33">
        <v>1</v>
      </c>
      <c r="AQ60" s="34">
        <v>14.231177094379641</v>
      </c>
      <c r="AR60" s="33">
        <v>51</v>
      </c>
      <c r="AS60" s="41">
        <v>73.982608695652175</v>
      </c>
      <c r="AT60" s="33">
        <v>34</v>
      </c>
      <c r="AU60" s="34">
        <v>94.623655913978496</v>
      </c>
      <c r="AV60" s="33">
        <v>19</v>
      </c>
      <c r="AW60" s="34">
        <v>82.795698924731184</v>
      </c>
      <c r="AX60" s="33">
        <v>43</v>
      </c>
      <c r="AY60" s="34">
        <v>5.8869465969844414</v>
      </c>
      <c r="AZ60" s="33">
        <v>20</v>
      </c>
      <c r="BA60" s="42">
        <v>40.6947261663286</v>
      </c>
      <c r="BB60" s="33">
        <v>35</v>
      </c>
      <c r="BC60" s="42">
        <v>15.751774847870184</v>
      </c>
      <c r="BD60" s="33">
        <v>8</v>
      </c>
      <c r="BE60" s="42">
        <v>2.6622718052738334</v>
      </c>
      <c r="BF60" s="33">
        <v>16</v>
      </c>
      <c r="BG60" s="42">
        <v>97.574123989218336</v>
      </c>
      <c r="BH60" s="33">
        <v>33</v>
      </c>
      <c r="BI60" s="37">
        <v>98.5</v>
      </c>
      <c r="BJ60" s="33">
        <v>11</v>
      </c>
      <c r="BK60" s="37">
        <v>98.9</v>
      </c>
      <c r="BL60" s="33">
        <v>6</v>
      </c>
      <c r="BM60" s="43">
        <v>343</v>
      </c>
      <c r="BN60" s="33">
        <v>28</v>
      </c>
      <c r="BO60" s="37">
        <v>67.099999999999994</v>
      </c>
      <c r="BP60" s="33">
        <v>29</v>
      </c>
      <c r="BQ60" s="44">
        <v>2.3667210842112121E-2</v>
      </c>
      <c r="BR60" s="33">
        <v>42</v>
      </c>
      <c r="BS60" s="44">
        <v>0.13016965963161667</v>
      </c>
      <c r="BT60" s="33">
        <v>38</v>
      </c>
      <c r="BU60" s="34">
        <v>0.19632898081965686</v>
      </c>
      <c r="BV60" s="33">
        <v>52</v>
      </c>
      <c r="BW60" s="45">
        <v>96450.458536119855</v>
      </c>
      <c r="BX60" s="33">
        <v>22</v>
      </c>
      <c r="BY60" s="35">
        <v>201008.12618467372</v>
      </c>
      <c r="BZ60" s="33">
        <v>58</v>
      </c>
      <c r="CA60" s="35">
        <v>291247.5132450331</v>
      </c>
      <c r="CB60" s="33">
        <v>43</v>
      </c>
      <c r="CC60" s="34">
        <v>6.6668254006047762</v>
      </c>
      <c r="CD60" s="33">
        <v>62</v>
      </c>
      <c r="CE60" s="34">
        <v>10.845496321340985</v>
      </c>
      <c r="CF60" s="33">
        <v>6</v>
      </c>
      <c r="CG60" s="30">
        <v>21.6</v>
      </c>
      <c r="CH60" s="33">
        <v>48</v>
      </c>
      <c r="CI60" s="34">
        <v>6.5587190033142999</v>
      </c>
      <c r="CJ60" s="33">
        <v>48</v>
      </c>
      <c r="CK60" s="34">
        <v>439.91002142980739</v>
      </c>
      <c r="CL60" s="33">
        <v>59</v>
      </c>
      <c r="CM60" s="34">
        <v>2.9948488599608676</v>
      </c>
      <c r="CN60" s="33">
        <v>52</v>
      </c>
      <c r="CO60" s="34">
        <v>2.8284683677408191</v>
      </c>
      <c r="CP60" s="33">
        <v>38</v>
      </c>
      <c r="CQ60" s="40">
        <v>20289.285714285714</v>
      </c>
      <c r="CR60" s="33">
        <v>48</v>
      </c>
      <c r="CS60" s="40">
        <v>4303.787878787879</v>
      </c>
      <c r="CT60" s="33">
        <v>57</v>
      </c>
      <c r="CU60" s="34">
        <v>1.4082027812004929</v>
      </c>
      <c r="CV60" s="33">
        <v>29</v>
      </c>
      <c r="CW60" s="37">
        <v>569.79999999999995</v>
      </c>
      <c r="CX60" s="33">
        <v>47</v>
      </c>
      <c r="CY60" s="34">
        <v>0.11821001211249983</v>
      </c>
      <c r="CZ60" s="33">
        <v>60</v>
      </c>
      <c r="DA60" s="34">
        <v>37.909533249234094</v>
      </c>
      <c r="DB60" s="33">
        <v>22</v>
      </c>
      <c r="DC60" s="34">
        <v>290.67836654287959</v>
      </c>
      <c r="DD60" s="33">
        <v>27</v>
      </c>
      <c r="DE60" s="34">
        <v>4.4310585792437012</v>
      </c>
      <c r="DF60" s="33">
        <v>25</v>
      </c>
      <c r="DG60" s="42">
        <v>2.342764462065237</v>
      </c>
      <c r="DH60" s="33">
        <v>13</v>
      </c>
      <c r="DI60" s="34">
        <v>24.328707875292846</v>
      </c>
      <c r="DJ60" s="33">
        <v>41</v>
      </c>
      <c r="DK60" s="34">
        <v>64.14219474497682</v>
      </c>
      <c r="DL60" s="33">
        <v>19</v>
      </c>
      <c r="DM60" s="34">
        <v>6.8181818181818177E-2</v>
      </c>
      <c r="DN60" s="33">
        <v>49</v>
      </c>
      <c r="DO60" s="34">
        <v>0</v>
      </c>
      <c r="DP60" s="33">
        <v>51</v>
      </c>
      <c r="DQ60" s="34">
        <v>100</v>
      </c>
      <c r="DR60" s="33">
        <v>5</v>
      </c>
      <c r="DS60" s="46">
        <v>100</v>
      </c>
      <c r="DT60" s="33">
        <v>1</v>
      </c>
      <c r="DU60" s="42">
        <v>2.7047913446676968</v>
      </c>
      <c r="DV60" s="33">
        <v>21</v>
      </c>
      <c r="DW60" s="32">
        <v>5.0387120560403096</v>
      </c>
      <c r="DX60" s="33">
        <v>49</v>
      </c>
      <c r="DY60" s="37">
        <v>10830</v>
      </c>
      <c r="DZ60" s="33">
        <v>13</v>
      </c>
      <c r="EA60" s="37">
        <v>6</v>
      </c>
      <c r="EB60" s="33">
        <v>21</v>
      </c>
      <c r="EC60" s="37">
        <v>1</v>
      </c>
      <c r="ED60" s="33">
        <v>20</v>
      </c>
      <c r="EE60" s="37">
        <v>110.9</v>
      </c>
      <c r="EF60" s="33">
        <v>34</v>
      </c>
      <c r="EG60" s="37">
        <v>96.3</v>
      </c>
      <c r="EH60" s="33">
        <v>48</v>
      </c>
      <c r="EI60" s="37">
        <v>72</v>
      </c>
      <c r="EJ60" s="33">
        <v>23</v>
      </c>
      <c r="EK60" s="37">
        <v>1.6</v>
      </c>
      <c r="EL60" s="33">
        <v>19</v>
      </c>
      <c r="EM60" s="34">
        <v>73.015873015873012</v>
      </c>
      <c r="EN60" s="33">
        <v>8</v>
      </c>
      <c r="EO60" s="34">
        <v>0</v>
      </c>
      <c r="EP60" s="33">
        <v>47</v>
      </c>
      <c r="EQ60" s="34">
        <v>28.314632166007801</v>
      </c>
      <c r="ER60" s="33">
        <v>21</v>
      </c>
      <c r="ES60" s="34" t="s">
        <v>199</v>
      </c>
      <c r="ET60" s="33" t="s">
        <v>199</v>
      </c>
      <c r="EU60" s="34">
        <v>305.25496146627802</v>
      </c>
      <c r="EV60" s="33">
        <v>56</v>
      </c>
      <c r="EW60" s="37">
        <v>72</v>
      </c>
      <c r="EX60" s="33">
        <v>20</v>
      </c>
      <c r="EY60" s="34">
        <v>21.298699570072806</v>
      </c>
      <c r="EZ60" s="33">
        <v>19</v>
      </c>
      <c r="FA60" s="42">
        <v>189.34100014641484</v>
      </c>
      <c r="FB60" s="33">
        <v>50</v>
      </c>
      <c r="FC60" s="42">
        <v>612.28021136977736</v>
      </c>
      <c r="FD60" s="33">
        <v>25</v>
      </c>
      <c r="FE60" s="34">
        <v>1.4167954662545081</v>
      </c>
      <c r="FF60" s="33">
        <v>31</v>
      </c>
      <c r="FG60" s="34">
        <v>0</v>
      </c>
      <c r="FH60" s="33">
        <v>46</v>
      </c>
      <c r="FI60" s="34">
        <v>4.3258927977212522</v>
      </c>
      <c r="FJ60" s="33">
        <v>6</v>
      </c>
      <c r="FK60" s="44">
        <v>0.11545142355149143</v>
      </c>
      <c r="FL60" s="33">
        <v>10</v>
      </c>
      <c r="FM60" s="34">
        <v>0.99828295332028916</v>
      </c>
      <c r="FN60" s="33">
        <v>31</v>
      </c>
      <c r="FO60" s="44">
        <v>0.17108906014987554</v>
      </c>
      <c r="FP60" s="33">
        <v>35</v>
      </c>
      <c r="FQ60" s="34" t="s">
        <v>199</v>
      </c>
      <c r="FR60" s="33" t="s">
        <v>199</v>
      </c>
      <c r="FS60" s="44" t="s">
        <v>199</v>
      </c>
      <c r="FT60" s="33" t="s">
        <v>199</v>
      </c>
      <c r="FU60" s="34">
        <v>0.99828295332028916</v>
      </c>
      <c r="FV60" s="33">
        <v>25</v>
      </c>
      <c r="FW60" s="34">
        <v>6.8442279279639022</v>
      </c>
      <c r="FX60" s="33">
        <v>32</v>
      </c>
      <c r="FY60" s="37">
        <v>57.7</v>
      </c>
      <c r="FZ60" s="33">
        <v>16</v>
      </c>
      <c r="GA60" s="38">
        <v>3.5230352303523031</v>
      </c>
      <c r="GB60" s="33">
        <v>48</v>
      </c>
      <c r="GC60" s="38">
        <v>85.56944199964795</v>
      </c>
      <c r="GD60" s="33">
        <v>3</v>
      </c>
      <c r="GE60" s="47">
        <v>81.859202172263707</v>
      </c>
      <c r="GF60" s="33">
        <v>61</v>
      </c>
      <c r="GG60" s="34">
        <v>261.56677181913773</v>
      </c>
      <c r="GH60" s="33">
        <v>14</v>
      </c>
      <c r="GI60" s="48">
        <v>233.30538141064036</v>
      </c>
      <c r="GJ60" s="33">
        <v>23</v>
      </c>
      <c r="GK60" s="48">
        <v>21.7</v>
      </c>
      <c r="GL60" s="33">
        <v>12</v>
      </c>
      <c r="GM60" s="48">
        <v>805.39098321662982</v>
      </c>
      <c r="GN60" s="33">
        <v>34</v>
      </c>
      <c r="GO60" s="48">
        <v>100</v>
      </c>
      <c r="GP60" s="33">
        <v>1</v>
      </c>
      <c r="GQ60" s="48">
        <v>100</v>
      </c>
      <c r="GR60" s="33">
        <v>1</v>
      </c>
      <c r="GS60" s="48">
        <v>96.7</v>
      </c>
      <c r="GT60" s="33">
        <v>57</v>
      </c>
      <c r="GU60" s="48">
        <v>90.1</v>
      </c>
      <c r="GV60" s="33">
        <v>35</v>
      </c>
      <c r="GW60" s="48">
        <v>88.1</v>
      </c>
      <c r="GX60" s="33">
        <v>37</v>
      </c>
      <c r="GY60" s="48">
        <v>25.8</v>
      </c>
      <c r="GZ60" s="33">
        <v>53</v>
      </c>
      <c r="HA60" s="48">
        <v>5.5110015842281292</v>
      </c>
      <c r="HB60" s="33">
        <v>16</v>
      </c>
      <c r="HC60" s="48">
        <v>3.3278688524590163</v>
      </c>
      <c r="HD60" s="33">
        <v>31</v>
      </c>
      <c r="HE60" s="48">
        <v>0.35205069530012323</v>
      </c>
      <c r="HF60" s="33">
        <v>25</v>
      </c>
      <c r="HG60" s="48">
        <v>55.498284491170637</v>
      </c>
      <c r="HH60" s="33">
        <v>57</v>
      </c>
      <c r="HI60" s="48">
        <v>43.248945147679322</v>
      </c>
      <c r="HJ60" s="33">
        <v>33</v>
      </c>
      <c r="HK60" s="48">
        <v>1.04</v>
      </c>
      <c r="HL60" s="33">
        <v>43</v>
      </c>
      <c r="HM60" s="48">
        <v>27.6</v>
      </c>
      <c r="HN60" s="33">
        <v>29</v>
      </c>
      <c r="HO60" s="48">
        <v>62.25094</v>
      </c>
      <c r="HP60" s="33">
        <v>26</v>
      </c>
      <c r="HQ60" s="48">
        <v>4.1572179387989223</v>
      </c>
      <c r="HR60" s="33">
        <v>46</v>
      </c>
      <c r="HS60" s="48">
        <v>1.5147113631220968</v>
      </c>
      <c r="HT60" s="33">
        <v>38</v>
      </c>
      <c r="HU60" s="48">
        <v>1.0157063184655726</v>
      </c>
      <c r="HV60" s="33">
        <v>37</v>
      </c>
      <c r="HW60" s="48">
        <v>2.572242409721945</v>
      </c>
      <c r="HX60" s="33">
        <v>26</v>
      </c>
      <c r="HY60" s="48">
        <v>6.8315830105551791</v>
      </c>
      <c r="HZ60" s="33">
        <v>27</v>
      </c>
      <c r="IA60" s="48">
        <v>982.95652173913038</v>
      </c>
      <c r="IB60" s="33">
        <v>36</v>
      </c>
      <c r="IC60" s="48">
        <v>946.99939490445854</v>
      </c>
      <c r="ID60" s="33">
        <v>39</v>
      </c>
      <c r="IE60" s="48">
        <v>22.126568968041635</v>
      </c>
      <c r="IF60" s="33">
        <v>17</v>
      </c>
      <c r="IG60" s="48" t="s">
        <v>199</v>
      </c>
      <c r="IH60" s="33" t="s">
        <v>199</v>
      </c>
      <c r="II60" s="48">
        <v>59.520274129069108</v>
      </c>
      <c r="IJ60" s="33">
        <v>13</v>
      </c>
      <c r="IK60" s="48">
        <v>82.2</v>
      </c>
      <c r="IL60" s="33">
        <v>2</v>
      </c>
      <c r="IM60" s="48">
        <v>68.111139434106548</v>
      </c>
      <c r="IN60" s="33">
        <v>11</v>
      </c>
      <c r="IO60" s="48">
        <v>835</v>
      </c>
      <c r="IP60" s="33">
        <v>3</v>
      </c>
      <c r="IQ60" s="48">
        <v>16.679687603987809</v>
      </c>
      <c r="IR60" s="33">
        <v>28</v>
      </c>
      <c r="IS60" s="48">
        <v>8.4255081260232405</v>
      </c>
      <c r="IT60" s="33">
        <v>40</v>
      </c>
      <c r="IU60" s="48">
        <v>76.909413854351698</v>
      </c>
      <c r="IV60" s="33">
        <v>46</v>
      </c>
      <c r="IW60" s="48">
        <v>100</v>
      </c>
      <c r="IX60" s="33">
        <v>1</v>
      </c>
      <c r="IY60" s="48">
        <v>5446.1361014994236</v>
      </c>
      <c r="IZ60" s="33">
        <v>30</v>
      </c>
      <c r="JA60" s="48">
        <v>15.080883631935988</v>
      </c>
      <c r="JB60" s="33">
        <v>32</v>
      </c>
      <c r="JC60" s="48">
        <v>7.99</v>
      </c>
      <c r="JD60" s="33">
        <v>44</v>
      </c>
      <c r="JE60" s="48">
        <v>834.68750000000011</v>
      </c>
      <c r="JF60" s="33">
        <v>3</v>
      </c>
      <c r="JG60" s="48">
        <v>6.9622650866992791E-2</v>
      </c>
      <c r="JH60" s="33">
        <v>18</v>
      </c>
      <c r="JI60" s="48">
        <v>8.6614173228346463</v>
      </c>
      <c r="JJ60" s="33">
        <v>33</v>
      </c>
      <c r="JK60" s="48">
        <v>270.20857458504702</v>
      </c>
      <c r="JL60" s="33">
        <v>36</v>
      </c>
      <c r="JM60" s="48">
        <v>1.2342404506248901</v>
      </c>
      <c r="JN60" s="33">
        <v>36</v>
      </c>
      <c r="JO60" s="48">
        <v>1288.7422674096447</v>
      </c>
      <c r="JP60" s="33">
        <v>28</v>
      </c>
      <c r="JQ60" s="48">
        <v>1465</v>
      </c>
      <c r="JR60" s="33">
        <v>28</v>
      </c>
      <c r="JS60" s="48">
        <v>23322</v>
      </c>
      <c r="JT60" s="33">
        <v>14</v>
      </c>
      <c r="JU60" s="48">
        <v>5.6516054966081057</v>
      </c>
      <c r="JV60" s="33">
        <v>23</v>
      </c>
      <c r="JW60" s="48">
        <v>64.062625916673383</v>
      </c>
      <c r="JX60" s="33">
        <v>43</v>
      </c>
      <c r="JY60" s="48">
        <v>92.752152335670345</v>
      </c>
      <c r="JZ60" s="33">
        <v>39</v>
      </c>
      <c r="KA60" s="48">
        <v>10.373729081043329</v>
      </c>
      <c r="KB60" s="33">
        <v>51</v>
      </c>
      <c r="KC60" s="48">
        <v>66.659716201534224</v>
      </c>
      <c r="KD60" s="33">
        <v>42</v>
      </c>
      <c r="KE60" s="48">
        <v>40</v>
      </c>
      <c r="KF60" s="33">
        <v>23</v>
      </c>
      <c r="KG60" s="48">
        <v>1784201129</v>
      </c>
      <c r="KH60" s="33">
        <v>8</v>
      </c>
      <c r="KI60" s="48">
        <v>851917564.22000003</v>
      </c>
      <c r="KJ60" s="33">
        <v>41</v>
      </c>
      <c r="KK60" s="49" t="s">
        <v>199</v>
      </c>
      <c r="KL60" s="33" t="s">
        <v>199</v>
      </c>
      <c r="KM60" s="50">
        <v>49700</v>
      </c>
      <c r="KN60" s="33">
        <v>39</v>
      </c>
      <c r="KO60" s="48">
        <v>68.400000000000006</v>
      </c>
      <c r="KP60" s="33">
        <v>26</v>
      </c>
      <c r="KQ60" s="51">
        <v>3.4174553101997898</v>
      </c>
      <c r="KR60" s="33">
        <v>9</v>
      </c>
      <c r="KS60" s="48">
        <v>0.98314628967809148</v>
      </c>
      <c r="KT60" s="33">
        <v>40</v>
      </c>
      <c r="KU60" s="48">
        <v>0.63500000000000001</v>
      </c>
      <c r="KV60" s="33">
        <v>50</v>
      </c>
      <c r="KW60" s="48">
        <v>95.6</v>
      </c>
      <c r="KX60" s="33">
        <v>44</v>
      </c>
      <c r="KY60" s="51">
        <v>3.5</v>
      </c>
      <c r="KZ60" s="33">
        <v>17</v>
      </c>
      <c r="LA60" s="48">
        <v>1.2</v>
      </c>
      <c r="LB60" s="33">
        <v>56</v>
      </c>
      <c r="LC60" s="48">
        <v>425.15148943816638</v>
      </c>
      <c r="LD60" s="33">
        <v>37</v>
      </c>
      <c r="LE60" s="48">
        <v>39.4</v>
      </c>
      <c r="LF60" s="33">
        <v>52</v>
      </c>
      <c r="LG60" s="48">
        <v>53.9</v>
      </c>
      <c r="LH60" s="33">
        <v>33</v>
      </c>
      <c r="LI60" s="48" t="s">
        <v>199</v>
      </c>
      <c r="LJ60" s="33" t="s">
        <v>199</v>
      </c>
      <c r="LK60" s="48" t="s">
        <v>199</v>
      </c>
      <c r="LL60" s="33" t="s">
        <v>199</v>
      </c>
      <c r="LM60" s="48">
        <v>3.8</v>
      </c>
      <c r="LN60" s="33">
        <v>4</v>
      </c>
      <c r="LO60" s="48">
        <v>6.2525788976294105</v>
      </c>
      <c r="LP60" s="33">
        <v>59</v>
      </c>
      <c r="LQ60" s="48">
        <v>45.6</v>
      </c>
      <c r="LR60" s="33">
        <v>2</v>
      </c>
      <c r="LS60" s="48">
        <v>14.872346970163028</v>
      </c>
      <c r="LT60" s="33">
        <v>41</v>
      </c>
      <c r="LU60" s="48">
        <v>73.112366230677765</v>
      </c>
      <c r="LV60" s="33">
        <v>39</v>
      </c>
      <c r="LW60" s="48">
        <v>85.873661993064971</v>
      </c>
      <c r="LX60" s="33">
        <v>28</v>
      </c>
      <c r="LY60" s="48">
        <v>80.330856582083271</v>
      </c>
      <c r="LZ60" s="33">
        <v>15</v>
      </c>
      <c r="MA60" s="48">
        <v>80.648981525343444</v>
      </c>
      <c r="MB60" s="33">
        <v>17</v>
      </c>
      <c r="MC60" s="48">
        <v>83.003161222339301</v>
      </c>
      <c r="MD60" s="33">
        <v>15</v>
      </c>
      <c r="ME60" s="48">
        <v>83.299309808496162</v>
      </c>
      <c r="MF60" s="33">
        <v>20</v>
      </c>
      <c r="MG60" s="48">
        <v>81.567660304524978</v>
      </c>
      <c r="MH60" s="33">
        <v>16</v>
      </c>
      <c r="MI60" s="48">
        <v>76.707412806997866</v>
      </c>
      <c r="MJ60" s="33">
        <v>14</v>
      </c>
      <c r="MK60" s="48">
        <v>63.63436848458246</v>
      </c>
      <c r="ML60" s="33">
        <v>13</v>
      </c>
      <c r="MM60" s="48">
        <v>43.601666182311341</v>
      </c>
      <c r="MN60" s="33">
        <v>13</v>
      </c>
      <c r="MO60" s="48">
        <v>13.963814882232887</v>
      </c>
      <c r="MP60" s="33">
        <v>22</v>
      </c>
      <c r="MQ60" s="48">
        <v>1.42</v>
      </c>
      <c r="MR60" s="33">
        <v>13</v>
      </c>
      <c r="MS60" s="48">
        <v>18.16874975042926</v>
      </c>
      <c r="MT60" s="33">
        <v>27</v>
      </c>
      <c r="MU60" s="48">
        <v>0</v>
      </c>
      <c r="MV60" s="52">
        <v>45</v>
      </c>
    </row>
    <row r="61" spans="1:360" s="28" customFormat="1" ht="11.15" customHeight="1" x14ac:dyDescent="0.2">
      <c r="A61" s="162"/>
      <c r="B61" s="53" t="s">
        <v>256</v>
      </c>
      <c r="C61" s="30">
        <v>139.16733663739149</v>
      </c>
      <c r="D61" s="31">
        <v>1</v>
      </c>
      <c r="E61" s="32">
        <v>2589.9880931785106</v>
      </c>
      <c r="F61" s="33">
        <v>2</v>
      </c>
      <c r="G61" s="34">
        <v>557.68702359993085</v>
      </c>
      <c r="H61" s="33">
        <v>3</v>
      </c>
      <c r="I61" s="35">
        <v>539957</v>
      </c>
      <c r="J61" s="33">
        <v>62</v>
      </c>
      <c r="K61" s="34">
        <v>252.77497477295663</v>
      </c>
      <c r="L61" s="33">
        <v>42</v>
      </c>
      <c r="M61" s="36">
        <v>57.854019508913559</v>
      </c>
      <c r="N61" s="33">
        <v>18</v>
      </c>
      <c r="O61" s="36">
        <v>160.10763538513288</v>
      </c>
      <c r="P61" s="33">
        <v>50</v>
      </c>
      <c r="Q61" s="37">
        <v>35.700000000000003</v>
      </c>
      <c r="R61" s="33">
        <v>31</v>
      </c>
      <c r="S61" s="30">
        <v>4</v>
      </c>
      <c r="T61" s="33">
        <v>39</v>
      </c>
      <c r="U61" s="34">
        <v>85.322633860298311</v>
      </c>
      <c r="V61" s="33">
        <v>30</v>
      </c>
      <c r="W61" s="30">
        <v>4.6827893259541415</v>
      </c>
      <c r="X61" s="33">
        <v>62</v>
      </c>
      <c r="Y61" s="37">
        <v>78.21949878077865</v>
      </c>
      <c r="Z61" s="33">
        <v>53</v>
      </c>
      <c r="AA61" s="37">
        <v>19.180633147113593</v>
      </c>
      <c r="AB61" s="33">
        <v>20</v>
      </c>
      <c r="AC61" s="38">
        <v>22.984429902324234</v>
      </c>
      <c r="AD61" s="33">
        <v>27</v>
      </c>
      <c r="AE61" s="38">
        <v>0.16233766233766234</v>
      </c>
      <c r="AF61" s="33">
        <v>39</v>
      </c>
      <c r="AG61" s="38">
        <v>2.9850746268656714</v>
      </c>
      <c r="AH61" s="33">
        <v>24</v>
      </c>
      <c r="AI61" s="35">
        <v>23074</v>
      </c>
      <c r="AJ61" s="33">
        <v>19</v>
      </c>
      <c r="AK61" s="37">
        <v>19.379844961240313</v>
      </c>
      <c r="AL61" s="33">
        <v>59</v>
      </c>
      <c r="AM61" s="39">
        <v>41</v>
      </c>
      <c r="AN61" s="33">
        <v>58</v>
      </c>
      <c r="AO61" s="40">
        <v>0</v>
      </c>
      <c r="AP61" s="33">
        <v>1</v>
      </c>
      <c r="AQ61" s="34">
        <v>18.75949848024316</v>
      </c>
      <c r="AR61" s="33">
        <v>25</v>
      </c>
      <c r="AS61" s="41">
        <v>83.795221843003404</v>
      </c>
      <c r="AT61" s="33">
        <v>5</v>
      </c>
      <c r="AU61" s="34">
        <v>82.945736434108525</v>
      </c>
      <c r="AV61" s="33">
        <v>51</v>
      </c>
      <c r="AW61" s="34">
        <v>97.674418604651152</v>
      </c>
      <c r="AX61" s="33">
        <v>22</v>
      </c>
      <c r="AY61" s="34">
        <v>5.3484967909019261</v>
      </c>
      <c r="AZ61" s="33">
        <v>27</v>
      </c>
      <c r="BA61" s="42">
        <v>42.68494303664292</v>
      </c>
      <c r="BB61" s="33">
        <v>28</v>
      </c>
      <c r="BC61" s="42">
        <v>18.546908347611748</v>
      </c>
      <c r="BD61" s="33">
        <v>2</v>
      </c>
      <c r="BE61" s="42">
        <v>2.7053837135900443</v>
      </c>
      <c r="BF61" s="33">
        <v>14</v>
      </c>
      <c r="BG61" s="42">
        <v>64.089661482159201</v>
      </c>
      <c r="BH61" s="33">
        <v>60</v>
      </c>
      <c r="BI61" s="37">
        <v>98.2</v>
      </c>
      <c r="BJ61" s="33">
        <v>17</v>
      </c>
      <c r="BK61" s="37">
        <v>97.1</v>
      </c>
      <c r="BL61" s="33">
        <v>21</v>
      </c>
      <c r="BM61" s="43">
        <v>87</v>
      </c>
      <c r="BN61" s="33">
        <v>11</v>
      </c>
      <c r="BO61" s="37">
        <v>53.2</v>
      </c>
      <c r="BP61" s="33">
        <v>45</v>
      </c>
      <c r="BQ61" s="44">
        <v>2.9497885517821367E-2</v>
      </c>
      <c r="BR61" s="33">
        <v>34</v>
      </c>
      <c r="BS61" s="44">
        <v>0.14748942758910683</v>
      </c>
      <c r="BT61" s="33">
        <v>28</v>
      </c>
      <c r="BU61" s="34">
        <v>0.39689404964228647</v>
      </c>
      <c r="BV61" s="33">
        <v>27</v>
      </c>
      <c r="BW61" s="45">
        <v>98288.080741953076</v>
      </c>
      <c r="BX61" s="33">
        <v>28</v>
      </c>
      <c r="BY61" s="35">
        <v>170839.56175376786</v>
      </c>
      <c r="BZ61" s="33">
        <v>42</v>
      </c>
      <c r="CA61" s="35">
        <v>296193.14646814403</v>
      </c>
      <c r="CB61" s="33">
        <v>54</v>
      </c>
      <c r="CC61" s="34">
        <v>12.181347035503091</v>
      </c>
      <c r="CD61" s="33">
        <v>47</v>
      </c>
      <c r="CE61" s="34">
        <v>7.0061202040560193</v>
      </c>
      <c r="CF61" s="33">
        <v>11</v>
      </c>
      <c r="CG61" s="30">
        <v>29.6</v>
      </c>
      <c r="CH61" s="33">
        <v>53</v>
      </c>
      <c r="CI61" s="34">
        <v>3.0759288847277206</v>
      </c>
      <c r="CJ61" s="33">
        <v>2</v>
      </c>
      <c r="CK61" s="34">
        <v>218.80056582844</v>
      </c>
      <c r="CL61" s="33">
        <v>26</v>
      </c>
      <c r="CM61" s="34">
        <v>3.0530311510945118</v>
      </c>
      <c r="CN61" s="33">
        <v>54</v>
      </c>
      <c r="CO61" s="34">
        <v>2.4169829946164887</v>
      </c>
      <c r="CP61" s="33">
        <v>27</v>
      </c>
      <c r="CQ61" s="40">
        <v>9764.8095238095229</v>
      </c>
      <c r="CR61" s="33">
        <v>8</v>
      </c>
      <c r="CS61" s="40">
        <v>2809.0547945205481</v>
      </c>
      <c r="CT61" s="33">
        <v>29</v>
      </c>
      <c r="CU61" s="34">
        <v>3.9012781562559433</v>
      </c>
      <c r="CV61" s="33">
        <v>51</v>
      </c>
      <c r="CW61" s="37">
        <v>589.6</v>
      </c>
      <c r="CX61" s="33">
        <v>50</v>
      </c>
      <c r="CY61" s="34">
        <v>2.7747295523238655</v>
      </c>
      <c r="CZ61" s="33">
        <v>6</v>
      </c>
      <c r="DA61" s="34">
        <v>28.764947641031416</v>
      </c>
      <c r="DB61" s="33">
        <v>39</v>
      </c>
      <c r="DC61" s="34">
        <v>349.26472833111137</v>
      </c>
      <c r="DD61" s="33">
        <v>14</v>
      </c>
      <c r="DE61" s="34">
        <v>4.2955944760489704</v>
      </c>
      <c r="DF61" s="33">
        <v>29</v>
      </c>
      <c r="DG61" s="42">
        <v>3.7157977705213376</v>
      </c>
      <c r="DH61" s="33">
        <v>2</v>
      </c>
      <c r="DI61" s="34">
        <v>25.2786848327891</v>
      </c>
      <c r="DJ61" s="33">
        <v>44</v>
      </c>
      <c r="DK61" s="34">
        <v>84.772182254196636</v>
      </c>
      <c r="DL61" s="33">
        <v>47</v>
      </c>
      <c r="DM61" s="34">
        <v>7.3529411764705885E-2</v>
      </c>
      <c r="DN61" s="33">
        <v>48</v>
      </c>
      <c r="DO61" s="34">
        <v>5.4054054054054057E-2</v>
      </c>
      <c r="DP61" s="33">
        <v>47</v>
      </c>
      <c r="DQ61" s="34">
        <v>92.38095238095238</v>
      </c>
      <c r="DR61" s="33">
        <v>31</v>
      </c>
      <c r="DS61" s="46">
        <v>100</v>
      </c>
      <c r="DT61" s="33">
        <v>1</v>
      </c>
      <c r="DU61" s="42">
        <v>4.3165467625899279</v>
      </c>
      <c r="DV61" s="33">
        <v>5</v>
      </c>
      <c r="DW61" s="32">
        <v>1.264270937092943</v>
      </c>
      <c r="DX61" s="33">
        <v>22</v>
      </c>
      <c r="DY61" s="37">
        <v>12960</v>
      </c>
      <c r="DZ61" s="33">
        <v>12</v>
      </c>
      <c r="EA61" s="37">
        <v>13.7</v>
      </c>
      <c r="EB61" s="33">
        <v>8</v>
      </c>
      <c r="EC61" s="37">
        <v>5.8</v>
      </c>
      <c r="ED61" s="33">
        <v>5</v>
      </c>
      <c r="EE61" s="37">
        <v>110.9</v>
      </c>
      <c r="EF61" s="33">
        <v>34</v>
      </c>
      <c r="EG61" s="37">
        <v>109.7</v>
      </c>
      <c r="EH61" s="33">
        <v>26</v>
      </c>
      <c r="EI61" s="37">
        <v>49.7</v>
      </c>
      <c r="EJ61" s="33">
        <v>55</v>
      </c>
      <c r="EK61" s="37">
        <v>0</v>
      </c>
      <c r="EL61" s="33">
        <v>25</v>
      </c>
      <c r="EM61" s="34">
        <v>37.837837837837839</v>
      </c>
      <c r="EN61" s="33">
        <v>33</v>
      </c>
      <c r="EO61" s="34">
        <v>0.60297365234116607</v>
      </c>
      <c r="EP61" s="33">
        <v>36</v>
      </c>
      <c r="EQ61" s="34">
        <v>27.439117470461927</v>
      </c>
      <c r="ER61" s="33">
        <v>23</v>
      </c>
      <c r="ES61" s="34" t="s">
        <v>199</v>
      </c>
      <c r="ET61" s="33" t="s">
        <v>199</v>
      </c>
      <c r="EU61" s="34">
        <v>1135.9820074697495</v>
      </c>
      <c r="EV61" s="33">
        <v>16</v>
      </c>
      <c r="EW61" s="37">
        <v>61</v>
      </c>
      <c r="EX61" s="33">
        <v>36</v>
      </c>
      <c r="EY61" s="34" t="s">
        <v>199</v>
      </c>
      <c r="EZ61" s="33" t="s">
        <v>199</v>
      </c>
      <c r="FA61" s="42">
        <v>2624.8435321535062</v>
      </c>
      <c r="FB61" s="33">
        <v>3</v>
      </c>
      <c r="FC61" s="42">
        <v>445.99696732238988</v>
      </c>
      <c r="FD61" s="33">
        <v>37</v>
      </c>
      <c r="FE61" s="34">
        <v>0.47961630695443647</v>
      </c>
      <c r="FF61" s="33">
        <v>47</v>
      </c>
      <c r="FG61" s="34">
        <v>37.649880095923258</v>
      </c>
      <c r="FH61" s="33">
        <v>2</v>
      </c>
      <c r="FI61" s="34">
        <v>2.0353541007296743</v>
      </c>
      <c r="FJ61" s="33">
        <v>26</v>
      </c>
      <c r="FK61" s="44">
        <v>5.492148621556435E-2</v>
      </c>
      <c r="FL61" s="33">
        <v>43</v>
      </c>
      <c r="FM61" s="34">
        <v>0.25441926259120928</v>
      </c>
      <c r="FN61" s="33">
        <v>59</v>
      </c>
      <c r="FO61" s="44">
        <v>5.5972237770066047E-2</v>
      </c>
      <c r="FP61" s="33">
        <v>57</v>
      </c>
      <c r="FQ61" s="34">
        <v>0.76325778777362796</v>
      </c>
      <c r="FR61" s="33">
        <v>6</v>
      </c>
      <c r="FS61" s="44">
        <v>0.26072122772559359</v>
      </c>
      <c r="FT61" s="33">
        <v>5</v>
      </c>
      <c r="FU61" s="34">
        <v>1.2720963129560465</v>
      </c>
      <c r="FV61" s="33">
        <v>20</v>
      </c>
      <c r="FW61" s="34">
        <v>13.158564261217347</v>
      </c>
      <c r="FX61" s="33">
        <v>16</v>
      </c>
      <c r="FY61" s="37">
        <v>43.5</v>
      </c>
      <c r="FZ61" s="33">
        <v>43</v>
      </c>
      <c r="GA61" s="38">
        <v>6.6869300911854097</v>
      </c>
      <c r="GB61" s="33">
        <v>31</v>
      </c>
      <c r="GC61" s="38" t="s">
        <v>199</v>
      </c>
      <c r="GD61" s="33" t="s">
        <v>199</v>
      </c>
      <c r="GE61" s="47">
        <v>42.742436115323166</v>
      </c>
      <c r="GF61" s="33">
        <v>44</v>
      </c>
      <c r="GG61" s="34">
        <v>237.5487212887862</v>
      </c>
      <c r="GH61" s="33">
        <v>5</v>
      </c>
      <c r="GI61" s="48">
        <v>184.79488719049897</v>
      </c>
      <c r="GJ61" s="33">
        <v>6</v>
      </c>
      <c r="GK61" s="48">
        <v>13.3</v>
      </c>
      <c r="GL61" s="33">
        <v>48</v>
      </c>
      <c r="GM61" s="48">
        <v>836.209200386048</v>
      </c>
      <c r="GN61" s="33">
        <v>40</v>
      </c>
      <c r="GO61" s="48">
        <v>100</v>
      </c>
      <c r="GP61" s="33">
        <v>1</v>
      </c>
      <c r="GQ61" s="48">
        <v>100</v>
      </c>
      <c r="GR61" s="33">
        <v>1</v>
      </c>
      <c r="GS61" s="48">
        <v>97.9</v>
      </c>
      <c r="GT61" s="33">
        <v>53</v>
      </c>
      <c r="GU61" s="48">
        <v>87</v>
      </c>
      <c r="GV61" s="33">
        <v>51</v>
      </c>
      <c r="GW61" s="48">
        <v>94.5</v>
      </c>
      <c r="GX61" s="33">
        <v>23</v>
      </c>
      <c r="GY61" s="48">
        <v>77.5</v>
      </c>
      <c r="GZ61" s="33">
        <v>9</v>
      </c>
      <c r="HA61" s="48">
        <v>7.7771980044962232</v>
      </c>
      <c r="HB61" s="33">
        <v>10</v>
      </c>
      <c r="HC61" s="48">
        <v>4.1655629139072845</v>
      </c>
      <c r="HD61" s="33">
        <v>37</v>
      </c>
      <c r="HE61" s="48">
        <v>2.0481710320343702</v>
      </c>
      <c r="HF61" s="33">
        <v>20</v>
      </c>
      <c r="HG61" s="48">
        <v>58.529029462738301</v>
      </c>
      <c r="HH61" s="33">
        <v>41</v>
      </c>
      <c r="HI61" s="48">
        <v>45.014400130262665</v>
      </c>
      <c r="HJ61" s="33">
        <v>26</v>
      </c>
      <c r="HK61" s="48">
        <v>1.1200000000000001</v>
      </c>
      <c r="HL61" s="33">
        <v>38</v>
      </c>
      <c r="HM61" s="48">
        <v>29.9</v>
      </c>
      <c r="HN61" s="33">
        <v>21</v>
      </c>
      <c r="HO61" s="48">
        <v>57.54495</v>
      </c>
      <c r="HP61" s="33">
        <v>58</v>
      </c>
      <c r="HQ61" s="48">
        <v>4.2451449204645257</v>
      </c>
      <c r="HR61" s="33">
        <v>50</v>
      </c>
      <c r="HS61" s="48">
        <v>1.7020597783499385</v>
      </c>
      <c r="HT61" s="33">
        <v>34</v>
      </c>
      <c r="HU61" s="48">
        <v>0.88273052929383389</v>
      </c>
      <c r="HV61" s="33">
        <v>48</v>
      </c>
      <c r="HW61" s="48">
        <v>2.2643314370617627</v>
      </c>
      <c r="HX61" s="33">
        <v>36</v>
      </c>
      <c r="HY61" s="48">
        <v>7.5842382178439491</v>
      </c>
      <c r="HZ61" s="33">
        <v>14</v>
      </c>
      <c r="IA61" s="48">
        <v>635.19553072625695</v>
      </c>
      <c r="IB61" s="33">
        <v>45</v>
      </c>
      <c r="IC61" s="48">
        <v>1426.4561538461539</v>
      </c>
      <c r="ID61" s="33">
        <v>28</v>
      </c>
      <c r="IE61" s="48">
        <v>40.077788689537265</v>
      </c>
      <c r="IF61" s="33">
        <v>13</v>
      </c>
      <c r="IG61" s="48" t="s">
        <v>199</v>
      </c>
      <c r="IH61" s="33" t="s">
        <v>199</v>
      </c>
      <c r="II61" s="48">
        <v>3.9903749749348307</v>
      </c>
      <c r="IJ61" s="33">
        <v>43</v>
      </c>
      <c r="IK61" s="48">
        <v>16.399999999999999</v>
      </c>
      <c r="IL61" s="33">
        <v>45</v>
      </c>
      <c r="IM61" s="48">
        <v>39.30857874519846</v>
      </c>
      <c r="IN61" s="33">
        <v>46</v>
      </c>
      <c r="IO61" s="48">
        <v>165</v>
      </c>
      <c r="IP61" s="33">
        <v>32</v>
      </c>
      <c r="IQ61" s="48">
        <v>13.533578254276788</v>
      </c>
      <c r="IR61" s="33">
        <v>38</v>
      </c>
      <c r="IS61" s="48">
        <v>19.648799649919095</v>
      </c>
      <c r="IT61" s="33">
        <v>13</v>
      </c>
      <c r="IU61" s="48">
        <v>100</v>
      </c>
      <c r="IV61" s="33">
        <v>1</v>
      </c>
      <c r="IW61" s="48">
        <v>99.388277166054934</v>
      </c>
      <c r="IX61" s="33">
        <v>36</v>
      </c>
      <c r="IY61" s="48">
        <v>6756.1672473867602</v>
      </c>
      <c r="IZ61" s="33">
        <v>19</v>
      </c>
      <c r="JA61" s="48">
        <v>10.611550691414626</v>
      </c>
      <c r="JB61" s="33">
        <v>41</v>
      </c>
      <c r="JC61" s="48">
        <v>11.1</v>
      </c>
      <c r="JD61" s="33">
        <v>31</v>
      </c>
      <c r="JE61" s="48">
        <v>87.241186345830997</v>
      </c>
      <c r="JF61" s="33">
        <v>32</v>
      </c>
      <c r="JG61" s="48" t="s">
        <v>199</v>
      </c>
      <c r="JH61" s="33" t="s">
        <v>199</v>
      </c>
      <c r="JI61" s="48" t="s">
        <v>199</v>
      </c>
      <c r="JJ61" s="33" t="s">
        <v>199</v>
      </c>
      <c r="JK61" s="48">
        <v>371.18243896481891</v>
      </c>
      <c r="JL61" s="33">
        <v>43</v>
      </c>
      <c r="JM61" s="48">
        <v>0.84197385168315775</v>
      </c>
      <c r="JN61" s="33">
        <v>17</v>
      </c>
      <c r="JO61" s="48" t="s">
        <v>199</v>
      </c>
      <c r="JP61" s="33" t="s">
        <v>199</v>
      </c>
      <c r="JQ61" s="48" t="s">
        <v>199</v>
      </c>
      <c r="JR61" s="33" t="s">
        <v>199</v>
      </c>
      <c r="JS61" s="48" t="s">
        <v>199</v>
      </c>
      <c r="JT61" s="33" t="s">
        <v>199</v>
      </c>
      <c r="JU61" s="48">
        <v>2.5781239369962288</v>
      </c>
      <c r="JV61" s="33">
        <v>46</v>
      </c>
      <c r="JW61" s="48">
        <v>63.080993109032882</v>
      </c>
      <c r="JX61" s="33">
        <v>46</v>
      </c>
      <c r="JY61" s="48">
        <v>98.432931647308394</v>
      </c>
      <c r="JZ61" s="33">
        <v>15</v>
      </c>
      <c r="KA61" s="48">
        <v>12.631090275749976</v>
      </c>
      <c r="KB61" s="33">
        <v>43</v>
      </c>
      <c r="KC61" s="48">
        <v>80.249435948859357</v>
      </c>
      <c r="KD61" s="33">
        <v>19</v>
      </c>
      <c r="KE61" s="48">
        <v>36</v>
      </c>
      <c r="KF61" s="33">
        <v>52</v>
      </c>
      <c r="KG61" s="48">
        <v>1675228177</v>
      </c>
      <c r="KH61" s="33">
        <v>11</v>
      </c>
      <c r="KI61" s="48">
        <v>942825718.63999999</v>
      </c>
      <c r="KJ61" s="33">
        <v>36</v>
      </c>
      <c r="KK61" s="49">
        <v>35.898557951619637</v>
      </c>
      <c r="KL61" s="33">
        <v>32</v>
      </c>
      <c r="KM61" s="50">
        <v>49600</v>
      </c>
      <c r="KN61" s="33">
        <v>40</v>
      </c>
      <c r="KO61" s="48">
        <v>62</v>
      </c>
      <c r="KP61" s="33">
        <v>37</v>
      </c>
      <c r="KQ61" s="51">
        <v>-4.022368541567019</v>
      </c>
      <c r="KR61" s="33">
        <v>60</v>
      </c>
      <c r="KS61" s="48">
        <v>1.0245161542635621</v>
      </c>
      <c r="KT61" s="33">
        <v>22</v>
      </c>
      <c r="KU61" s="48">
        <v>0.57199999999999995</v>
      </c>
      <c r="KV61" s="33">
        <v>55</v>
      </c>
      <c r="KW61" s="48">
        <v>97.9</v>
      </c>
      <c r="KX61" s="33">
        <v>54</v>
      </c>
      <c r="KY61" s="51">
        <v>10.4</v>
      </c>
      <c r="KZ61" s="33">
        <v>59</v>
      </c>
      <c r="LA61" s="48">
        <v>5</v>
      </c>
      <c r="LB61" s="33">
        <v>22</v>
      </c>
      <c r="LC61" s="48">
        <v>671.03036239479763</v>
      </c>
      <c r="LD61" s="33">
        <v>62</v>
      </c>
      <c r="LE61" s="48">
        <v>35.9</v>
      </c>
      <c r="LF61" s="33">
        <v>57</v>
      </c>
      <c r="LG61" s="48">
        <v>61.6</v>
      </c>
      <c r="LH61" s="33">
        <v>59</v>
      </c>
      <c r="LI61" s="48" t="s">
        <v>199</v>
      </c>
      <c r="LJ61" s="33" t="s">
        <v>199</v>
      </c>
      <c r="LK61" s="48" t="s">
        <v>199</v>
      </c>
      <c r="LL61" s="33" t="s">
        <v>199</v>
      </c>
      <c r="LM61" s="48">
        <v>96</v>
      </c>
      <c r="LN61" s="33">
        <v>38</v>
      </c>
      <c r="LO61" s="48">
        <v>8.1134302840336634</v>
      </c>
      <c r="LP61" s="33">
        <v>31</v>
      </c>
      <c r="LQ61" s="48">
        <v>23.3</v>
      </c>
      <c r="LR61" s="33">
        <v>61</v>
      </c>
      <c r="LS61" s="48">
        <v>14.992289050451641</v>
      </c>
      <c r="LT61" s="33">
        <v>39</v>
      </c>
      <c r="LU61" s="48">
        <v>72.970230040595396</v>
      </c>
      <c r="LV61" s="33">
        <v>41</v>
      </c>
      <c r="LW61" s="48">
        <v>87.232793046746536</v>
      </c>
      <c r="LX61" s="33">
        <v>16</v>
      </c>
      <c r="LY61" s="48">
        <v>80.006235061831035</v>
      </c>
      <c r="LZ61" s="33">
        <v>16</v>
      </c>
      <c r="MA61" s="48">
        <v>80.489369501466285</v>
      </c>
      <c r="MB61" s="33">
        <v>18</v>
      </c>
      <c r="MC61" s="48">
        <v>82.413848891765085</v>
      </c>
      <c r="MD61" s="33">
        <v>20</v>
      </c>
      <c r="ME61" s="48">
        <v>82.101219758743852</v>
      </c>
      <c r="MF61" s="33">
        <v>31</v>
      </c>
      <c r="MG61" s="48">
        <v>79.914961083885856</v>
      </c>
      <c r="MH61" s="33">
        <v>28</v>
      </c>
      <c r="MI61" s="48">
        <v>74.294495669181345</v>
      </c>
      <c r="MJ61" s="33">
        <v>29</v>
      </c>
      <c r="MK61" s="48">
        <v>59.704387372926703</v>
      </c>
      <c r="ML61" s="33">
        <v>37</v>
      </c>
      <c r="MM61" s="48">
        <v>37.566745134064419</v>
      </c>
      <c r="MN61" s="33">
        <v>40</v>
      </c>
      <c r="MO61" s="48">
        <v>10.64953934550738</v>
      </c>
      <c r="MP61" s="33">
        <v>53</v>
      </c>
      <c r="MQ61" s="48">
        <v>1.37</v>
      </c>
      <c r="MR61" s="33">
        <v>18</v>
      </c>
      <c r="MS61" s="48">
        <v>10.86624670527055</v>
      </c>
      <c r="MT61" s="33">
        <v>45</v>
      </c>
      <c r="MU61" s="48">
        <v>0.11990407673860912</v>
      </c>
      <c r="MV61" s="52">
        <v>44</v>
      </c>
    </row>
    <row r="62" spans="1:360" s="28" customFormat="1" ht="11.15" customHeight="1" x14ac:dyDescent="0.2">
      <c r="A62" s="162"/>
      <c r="B62" s="53" t="s">
        <v>257</v>
      </c>
      <c r="C62" s="30">
        <v>102.34367004400778</v>
      </c>
      <c r="D62" s="31">
        <v>25</v>
      </c>
      <c r="E62" s="32">
        <v>2162.8628935966976</v>
      </c>
      <c r="F62" s="33">
        <v>8</v>
      </c>
      <c r="G62" s="34">
        <v>306.60457817350664</v>
      </c>
      <c r="H62" s="33">
        <v>30</v>
      </c>
      <c r="I62" s="35">
        <v>456310</v>
      </c>
      <c r="J62" s="33">
        <v>49</v>
      </c>
      <c r="K62" s="34">
        <v>232.42022027675799</v>
      </c>
      <c r="L62" s="33">
        <v>12</v>
      </c>
      <c r="M62" s="36">
        <v>65.518215193448185</v>
      </c>
      <c r="N62" s="33">
        <v>32</v>
      </c>
      <c r="O62" s="36">
        <v>122.56424738774358</v>
      </c>
      <c r="P62" s="33">
        <v>7</v>
      </c>
      <c r="Q62" s="37">
        <v>38.6</v>
      </c>
      <c r="R62" s="33">
        <v>22</v>
      </c>
      <c r="S62" s="30">
        <v>6.8</v>
      </c>
      <c r="T62" s="33">
        <v>61</v>
      </c>
      <c r="U62" s="34">
        <v>119.81320888837767</v>
      </c>
      <c r="V62" s="33">
        <v>16</v>
      </c>
      <c r="W62" s="30">
        <v>10.139031762919704</v>
      </c>
      <c r="X62" s="33">
        <v>53</v>
      </c>
      <c r="Y62" s="37">
        <v>80.478176835638848</v>
      </c>
      <c r="Z62" s="33">
        <v>21</v>
      </c>
      <c r="AA62" s="37">
        <v>19.540685012868739</v>
      </c>
      <c r="AB62" s="33">
        <v>26</v>
      </c>
      <c r="AC62" s="38">
        <v>36.080452686425012</v>
      </c>
      <c r="AD62" s="33">
        <v>59</v>
      </c>
      <c r="AE62" s="38">
        <v>0.25062656641604009</v>
      </c>
      <c r="AF62" s="33">
        <v>38</v>
      </c>
      <c r="AG62" s="38">
        <v>1.5582034830430798</v>
      </c>
      <c r="AH62" s="33">
        <v>54</v>
      </c>
      <c r="AI62" s="35">
        <v>29046.6</v>
      </c>
      <c r="AJ62" s="33">
        <v>1</v>
      </c>
      <c r="AK62" s="37">
        <v>37.623762376237622</v>
      </c>
      <c r="AL62" s="33">
        <v>54</v>
      </c>
      <c r="AM62" s="39">
        <v>58</v>
      </c>
      <c r="AN62" s="33">
        <v>53</v>
      </c>
      <c r="AO62" s="40">
        <v>0</v>
      </c>
      <c r="AP62" s="33">
        <v>1</v>
      </c>
      <c r="AQ62" s="34">
        <v>10.584623598505072</v>
      </c>
      <c r="AR62" s="33">
        <v>62</v>
      </c>
      <c r="AS62" s="41">
        <v>78.803265631222615</v>
      </c>
      <c r="AT62" s="33">
        <v>19</v>
      </c>
      <c r="AU62" s="34">
        <v>98.019801980198025</v>
      </c>
      <c r="AV62" s="33">
        <v>10</v>
      </c>
      <c r="AW62" s="34">
        <v>81.188118811881196</v>
      </c>
      <c r="AX62" s="33">
        <v>44</v>
      </c>
      <c r="AY62" s="34">
        <v>5.8446757405924741</v>
      </c>
      <c r="AZ62" s="33">
        <v>21</v>
      </c>
      <c r="BA62" s="42">
        <v>110.05040817236919</v>
      </c>
      <c r="BB62" s="33">
        <v>2</v>
      </c>
      <c r="BC62" s="42">
        <v>6.6467413123968413</v>
      </c>
      <c r="BD62" s="33">
        <v>44</v>
      </c>
      <c r="BE62" s="42">
        <v>2.2304501048311547</v>
      </c>
      <c r="BF62" s="33">
        <v>23</v>
      </c>
      <c r="BG62" s="42">
        <v>95.250320924261871</v>
      </c>
      <c r="BH62" s="33">
        <v>42</v>
      </c>
      <c r="BI62" s="37">
        <v>97.2</v>
      </c>
      <c r="BJ62" s="33">
        <v>33</v>
      </c>
      <c r="BK62" s="37">
        <v>94.2</v>
      </c>
      <c r="BL62" s="33">
        <v>46</v>
      </c>
      <c r="BM62" s="43">
        <v>284</v>
      </c>
      <c r="BN62" s="33">
        <v>26</v>
      </c>
      <c r="BO62" s="37">
        <v>73.099999999999994</v>
      </c>
      <c r="BP62" s="33">
        <v>13</v>
      </c>
      <c r="BQ62" s="44">
        <v>2.5766281481371542E-2</v>
      </c>
      <c r="BR62" s="33">
        <v>40</v>
      </c>
      <c r="BS62" s="44">
        <v>0.11594826666617195</v>
      </c>
      <c r="BT62" s="33">
        <v>44</v>
      </c>
      <c r="BU62" s="34">
        <v>0.21321597925834954</v>
      </c>
      <c r="BV62" s="33">
        <v>48</v>
      </c>
      <c r="BW62" s="45">
        <v>80724.030851063828</v>
      </c>
      <c r="BX62" s="33">
        <v>2</v>
      </c>
      <c r="BY62" s="35">
        <v>185620.31727953142</v>
      </c>
      <c r="BZ62" s="33">
        <v>53</v>
      </c>
      <c r="CA62" s="35">
        <v>286338.44229840656</v>
      </c>
      <c r="CB62" s="33">
        <v>28</v>
      </c>
      <c r="CC62" s="34">
        <v>15.439537071643061</v>
      </c>
      <c r="CD62" s="33">
        <v>20</v>
      </c>
      <c r="CE62" s="34">
        <v>14.885363370407124</v>
      </c>
      <c r="CF62" s="33">
        <v>3</v>
      </c>
      <c r="CG62" s="30">
        <v>20</v>
      </c>
      <c r="CH62" s="33">
        <v>46</v>
      </c>
      <c r="CI62" s="34">
        <v>3.731279637021117</v>
      </c>
      <c r="CJ62" s="33">
        <v>6</v>
      </c>
      <c r="CK62" s="34">
        <v>212.36311534131616</v>
      </c>
      <c r="CL62" s="33">
        <v>23</v>
      </c>
      <c r="CM62" s="34">
        <v>2.1321597925834954</v>
      </c>
      <c r="CN62" s="33">
        <v>36</v>
      </c>
      <c r="CO62" s="34">
        <v>4.4348923685736708</v>
      </c>
      <c r="CP62" s="33">
        <v>61</v>
      </c>
      <c r="CQ62" s="40">
        <v>7490.9375</v>
      </c>
      <c r="CR62" s="33">
        <v>3</v>
      </c>
      <c r="CS62" s="40">
        <v>1815.9848484848485</v>
      </c>
      <c r="CT62" s="33">
        <v>6</v>
      </c>
      <c r="CU62" s="34">
        <v>1.6686829919486046</v>
      </c>
      <c r="CV62" s="33">
        <v>36</v>
      </c>
      <c r="CW62" s="37">
        <v>448.75</v>
      </c>
      <c r="CX62" s="33">
        <v>30</v>
      </c>
      <c r="CY62" s="34">
        <v>3.8403609320096885</v>
      </c>
      <c r="CZ62" s="33">
        <v>2</v>
      </c>
      <c r="DA62" s="34">
        <v>25.566212970376302</v>
      </c>
      <c r="DB62" s="33">
        <v>46</v>
      </c>
      <c r="DC62" s="34">
        <v>234.84034387473133</v>
      </c>
      <c r="DD62" s="33">
        <v>42</v>
      </c>
      <c r="DE62" s="34">
        <v>3.4283935455258758</v>
      </c>
      <c r="DF62" s="33">
        <v>49</v>
      </c>
      <c r="DG62" s="42">
        <v>2.0816653322658127</v>
      </c>
      <c r="DH62" s="33">
        <v>22</v>
      </c>
      <c r="DI62" s="34">
        <v>20.336269015212167</v>
      </c>
      <c r="DJ62" s="33">
        <v>23</v>
      </c>
      <c r="DK62" s="34" t="s">
        <v>199</v>
      </c>
      <c r="DL62" s="33" t="s">
        <v>199</v>
      </c>
      <c r="DM62" s="34">
        <v>0.22727272727272727</v>
      </c>
      <c r="DN62" s="33">
        <v>45</v>
      </c>
      <c r="DO62" s="34">
        <v>0.16666666666666666</v>
      </c>
      <c r="DP62" s="33">
        <v>42</v>
      </c>
      <c r="DQ62" s="34">
        <v>27.941176470588236</v>
      </c>
      <c r="DR62" s="33">
        <v>45</v>
      </c>
      <c r="DS62" s="46">
        <v>100</v>
      </c>
      <c r="DT62" s="33">
        <v>1</v>
      </c>
      <c r="DU62" s="42" t="s">
        <v>199</v>
      </c>
      <c r="DV62" s="33" t="s">
        <v>199</v>
      </c>
      <c r="DW62" s="32" t="s">
        <v>199</v>
      </c>
      <c r="DX62" s="33" t="s">
        <v>199</v>
      </c>
      <c r="DY62" s="37">
        <v>5880</v>
      </c>
      <c r="DZ62" s="33">
        <v>22</v>
      </c>
      <c r="EA62" s="37">
        <v>8</v>
      </c>
      <c r="EB62" s="33">
        <v>16</v>
      </c>
      <c r="EC62" s="37">
        <v>1</v>
      </c>
      <c r="ED62" s="33">
        <v>20</v>
      </c>
      <c r="EE62" s="37">
        <v>99</v>
      </c>
      <c r="EF62" s="33">
        <v>52</v>
      </c>
      <c r="EG62" s="37">
        <v>100.4</v>
      </c>
      <c r="EH62" s="33">
        <v>43</v>
      </c>
      <c r="EI62" s="37">
        <v>85.4</v>
      </c>
      <c r="EJ62" s="33">
        <v>9</v>
      </c>
      <c r="EK62" s="37">
        <v>0</v>
      </c>
      <c r="EL62" s="33">
        <v>25</v>
      </c>
      <c r="EM62" s="34">
        <v>34.246575342465754</v>
      </c>
      <c r="EN62" s="33">
        <v>39</v>
      </c>
      <c r="EO62" s="34">
        <v>1.9061508545696448</v>
      </c>
      <c r="EP62" s="33">
        <v>10</v>
      </c>
      <c r="EQ62" s="34">
        <v>16.515709753351757</v>
      </c>
      <c r="ER62" s="33">
        <v>40</v>
      </c>
      <c r="ES62" s="34" t="s">
        <v>199</v>
      </c>
      <c r="ET62" s="33" t="s">
        <v>199</v>
      </c>
      <c r="EU62" s="34" t="s">
        <v>199</v>
      </c>
      <c r="EV62" s="33" t="s">
        <v>199</v>
      </c>
      <c r="EW62" s="37" t="s">
        <v>199</v>
      </c>
      <c r="EX62" s="33" t="s">
        <v>199</v>
      </c>
      <c r="EY62" s="34">
        <v>22.611554600347969</v>
      </c>
      <c r="EZ62" s="33">
        <v>17</v>
      </c>
      <c r="FA62" s="42">
        <v>401.69890492273055</v>
      </c>
      <c r="FB62" s="33">
        <v>38</v>
      </c>
      <c r="FC62" s="42">
        <v>115.56306075802544</v>
      </c>
      <c r="FD62" s="33">
        <v>58</v>
      </c>
      <c r="FE62" s="34" t="s">
        <v>199</v>
      </c>
      <c r="FF62" s="33" t="s">
        <v>199</v>
      </c>
      <c r="FG62" s="34" t="s">
        <v>199</v>
      </c>
      <c r="FH62" s="33" t="s">
        <v>199</v>
      </c>
      <c r="FI62" s="34">
        <v>2.9850237096168937</v>
      </c>
      <c r="FJ62" s="33">
        <v>14</v>
      </c>
      <c r="FK62" s="44">
        <v>0.14740899942005253</v>
      </c>
      <c r="FL62" s="33">
        <v>4</v>
      </c>
      <c r="FM62" s="34">
        <v>2.1321597925834954</v>
      </c>
      <c r="FN62" s="33">
        <v>9</v>
      </c>
      <c r="FO62" s="44">
        <v>0.27156466414218949</v>
      </c>
      <c r="FP62" s="33">
        <v>20</v>
      </c>
      <c r="FQ62" s="34">
        <v>0.85286391703339826</v>
      </c>
      <c r="FR62" s="33">
        <v>4</v>
      </c>
      <c r="FS62" s="44">
        <v>0.21936086378057518</v>
      </c>
      <c r="FT62" s="33">
        <v>8</v>
      </c>
      <c r="FU62" s="34">
        <v>1.2792958755500972</v>
      </c>
      <c r="FV62" s="33">
        <v>18</v>
      </c>
      <c r="FW62" s="34">
        <v>16.780097567632108</v>
      </c>
      <c r="FX62" s="33">
        <v>8</v>
      </c>
      <c r="FY62" s="37" t="s">
        <v>199</v>
      </c>
      <c r="FZ62" s="33" t="s">
        <v>199</v>
      </c>
      <c r="GA62" s="38">
        <v>4.0540540540540544</v>
      </c>
      <c r="GB62" s="33">
        <v>44</v>
      </c>
      <c r="GC62" s="38">
        <v>15.009803512577697</v>
      </c>
      <c r="GD62" s="33">
        <v>37</v>
      </c>
      <c r="GE62" s="47">
        <v>30.276669054685634</v>
      </c>
      <c r="GF62" s="33">
        <v>30</v>
      </c>
      <c r="GG62" s="34">
        <v>320.62566096953572</v>
      </c>
      <c r="GH62" s="33">
        <v>49</v>
      </c>
      <c r="GI62" s="48">
        <v>289.18483266809949</v>
      </c>
      <c r="GJ62" s="33">
        <v>52</v>
      </c>
      <c r="GK62" s="48">
        <v>16.3</v>
      </c>
      <c r="GL62" s="33">
        <v>35</v>
      </c>
      <c r="GM62" s="48">
        <v>918.75641692474551</v>
      </c>
      <c r="GN62" s="33">
        <v>54</v>
      </c>
      <c r="GO62" s="48">
        <v>100</v>
      </c>
      <c r="GP62" s="33">
        <v>1</v>
      </c>
      <c r="GQ62" s="48">
        <v>100</v>
      </c>
      <c r="GR62" s="33">
        <v>1</v>
      </c>
      <c r="GS62" s="48">
        <v>98.3</v>
      </c>
      <c r="GT62" s="33">
        <v>50</v>
      </c>
      <c r="GU62" s="48">
        <v>88.3</v>
      </c>
      <c r="GV62" s="33">
        <v>46</v>
      </c>
      <c r="GW62" s="48">
        <v>61.1</v>
      </c>
      <c r="GX62" s="33">
        <v>60</v>
      </c>
      <c r="GY62" s="48">
        <v>42.8</v>
      </c>
      <c r="GZ62" s="33">
        <v>39</v>
      </c>
      <c r="HA62" s="48">
        <v>7.5624713195110758</v>
      </c>
      <c r="HB62" s="33">
        <v>11</v>
      </c>
      <c r="HC62" s="48">
        <v>1.5734265734265733</v>
      </c>
      <c r="HD62" s="33">
        <v>17</v>
      </c>
      <c r="HE62" s="48">
        <v>1.2515122439614534</v>
      </c>
      <c r="HF62" s="33">
        <v>24</v>
      </c>
      <c r="HG62" s="48">
        <v>60.031682083977081</v>
      </c>
      <c r="HH62" s="33">
        <v>39</v>
      </c>
      <c r="HI62" s="48">
        <v>42.630402892914404</v>
      </c>
      <c r="HJ62" s="33">
        <v>35</v>
      </c>
      <c r="HK62" s="48">
        <v>1.46</v>
      </c>
      <c r="HL62" s="33">
        <v>15</v>
      </c>
      <c r="HM62" s="48">
        <v>39.9</v>
      </c>
      <c r="HN62" s="33">
        <v>1</v>
      </c>
      <c r="HO62" s="48">
        <v>59.674079999999996</v>
      </c>
      <c r="HP62" s="33">
        <v>48</v>
      </c>
      <c r="HQ62" s="48">
        <v>4.0545852754534737</v>
      </c>
      <c r="HR62" s="33">
        <v>38</v>
      </c>
      <c r="HS62" s="48">
        <v>1.0515897383413502</v>
      </c>
      <c r="HT62" s="33">
        <v>52</v>
      </c>
      <c r="HU62" s="48">
        <v>0.99104492887114937</v>
      </c>
      <c r="HV62" s="33">
        <v>40</v>
      </c>
      <c r="HW62" s="48">
        <v>2.0895165967318254</v>
      </c>
      <c r="HX62" s="33">
        <v>39</v>
      </c>
      <c r="HY62" s="48">
        <v>7.4369733565312321</v>
      </c>
      <c r="HZ62" s="33">
        <v>16</v>
      </c>
      <c r="IA62" s="48" t="s">
        <v>199</v>
      </c>
      <c r="IB62" s="33" t="s">
        <v>199</v>
      </c>
      <c r="IC62" s="48">
        <v>733.44273092369474</v>
      </c>
      <c r="ID62" s="33">
        <v>48</v>
      </c>
      <c r="IE62" s="48" t="s">
        <v>199</v>
      </c>
      <c r="IF62" s="33" t="s">
        <v>199</v>
      </c>
      <c r="IG62" s="48" t="s">
        <v>199</v>
      </c>
      <c r="IH62" s="33" t="s">
        <v>199</v>
      </c>
      <c r="II62" s="48" t="s">
        <v>199</v>
      </c>
      <c r="IJ62" s="33" t="s">
        <v>199</v>
      </c>
      <c r="IK62" s="48">
        <v>33.4</v>
      </c>
      <c r="IL62" s="33">
        <v>28</v>
      </c>
      <c r="IM62" s="48">
        <v>65.417867435158499</v>
      </c>
      <c r="IN62" s="33">
        <v>14</v>
      </c>
      <c r="IO62" s="48">
        <v>397</v>
      </c>
      <c r="IP62" s="33">
        <v>12</v>
      </c>
      <c r="IQ62" s="48">
        <v>21.047508784498344</v>
      </c>
      <c r="IR62" s="33">
        <v>21</v>
      </c>
      <c r="IS62" s="48">
        <v>21.72244396684065</v>
      </c>
      <c r="IT62" s="33">
        <v>7</v>
      </c>
      <c r="IU62" s="48">
        <v>92.682926829268283</v>
      </c>
      <c r="IV62" s="33">
        <v>37</v>
      </c>
      <c r="IW62" s="48">
        <v>100</v>
      </c>
      <c r="IX62" s="33">
        <v>1</v>
      </c>
      <c r="IY62" s="48">
        <v>4568.2529743268624</v>
      </c>
      <c r="IZ62" s="33">
        <v>48</v>
      </c>
      <c r="JA62" s="48">
        <v>7.4974765850566891</v>
      </c>
      <c r="JB62" s="33">
        <v>47</v>
      </c>
      <c r="JC62" s="48">
        <v>17.47</v>
      </c>
      <c r="JD62" s="33">
        <v>9</v>
      </c>
      <c r="JE62" s="48">
        <v>100</v>
      </c>
      <c r="JF62" s="33">
        <v>13</v>
      </c>
      <c r="JG62" s="48" t="s">
        <v>199</v>
      </c>
      <c r="JH62" s="33" t="s">
        <v>199</v>
      </c>
      <c r="JI62" s="48" t="s">
        <v>199</v>
      </c>
      <c r="JJ62" s="33" t="s">
        <v>199</v>
      </c>
      <c r="JK62" s="48">
        <v>203.27585030532526</v>
      </c>
      <c r="JL62" s="33">
        <v>30</v>
      </c>
      <c r="JM62" s="48">
        <v>1.1006382712444203</v>
      </c>
      <c r="JN62" s="33">
        <v>28</v>
      </c>
      <c r="JO62" s="48">
        <v>201.41608122816143</v>
      </c>
      <c r="JP62" s="33">
        <v>53</v>
      </c>
      <c r="JQ62" s="48">
        <v>4000</v>
      </c>
      <c r="JR62" s="33">
        <v>13</v>
      </c>
      <c r="JS62" s="48" t="s">
        <v>199</v>
      </c>
      <c r="JT62" s="33" t="s">
        <v>199</v>
      </c>
      <c r="JU62" s="48">
        <v>2.9477385507382454</v>
      </c>
      <c r="JV62" s="33">
        <v>41</v>
      </c>
      <c r="JW62" s="48">
        <v>69.480947025541624</v>
      </c>
      <c r="JX62" s="33">
        <v>33</v>
      </c>
      <c r="JY62" s="48">
        <v>98.620961718099025</v>
      </c>
      <c r="JZ62" s="33">
        <v>12</v>
      </c>
      <c r="KA62" s="48">
        <v>9.0360909055759429</v>
      </c>
      <c r="KB62" s="33">
        <v>56</v>
      </c>
      <c r="KC62" s="48">
        <v>89.982093115797852</v>
      </c>
      <c r="KD62" s="33">
        <v>4</v>
      </c>
      <c r="KE62" s="48">
        <v>40</v>
      </c>
      <c r="KF62" s="33">
        <v>23</v>
      </c>
      <c r="KG62" s="48">
        <v>2309677611</v>
      </c>
      <c r="KH62" s="33">
        <v>6</v>
      </c>
      <c r="KI62" s="48">
        <v>403323319.36000001</v>
      </c>
      <c r="KJ62" s="33">
        <v>59</v>
      </c>
      <c r="KK62" s="49">
        <v>36.310681267696921</v>
      </c>
      <c r="KL62" s="33">
        <v>31</v>
      </c>
      <c r="KM62" s="50">
        <v>28800</v>
      </c>
      <c r="KN62" s="33">
        <v>59</v>
      </c>
      <c r="KO62" s="48">
        <v>79.400000000000006</v>
      </c>
      <c r="KP62" s="33">
        <v>10</v>
      </c>
      <c r="KQ62" s="51">
        <v>-6.7376249445638461</v>
      </c>
      <c r="KR62" s="33">
        <v>62</v>
      </c>
      <c r="KS62" s="48">
        <v>1.014809454697952</v>
      </c>
      <c r="KT62" s="33">
        <v>27</v>
      </c>
      <c r="KU62" s="48">
        <v>0.53</v>
      </c>
      <c r="KV62" s="33">
        <v>60</v>
      </c>
      <c r="KW62" s="48">
        <v>94.2</v>
      </c>
      <c r="KX62" s="33">
        <v>36</v>
      </c>
      <c r="KY62" s="51">
        <v>5.5</v>
      </c>
      <c r="KZ62" s="33">
        <v>34</v>
      </c>
      <c r="LA62" s="48">
        <v>6</v>
      </c>
      <c r="LB62" s="33">
        <v>15</v>
      </c>
      <c r="LC62" s="48">
        <v>430.03471582574286</v>
      </c>
      <c r="LD62" s="33">
        <v>41</v>
      </c>
      <c r="LE62" s="48">
        <v>39.4</v>
      </c>
      <c r="LF62" s="33">
        <v>52</v>
      </c>
      <c r="LG62" s="48">
        <v>53</v>
      </c>
      <c r="LH62" s="33">
        <v>28</v>
      </c>
      <c r="LI62" s="48" t="s">
        <v>199</v>
      </c>
      <c r="LJ62" s="33" t="s">
        <v>199</v>
      </c>
      <c r="LK62" s="48" t="s">
        <v>199</v>
      </c>
      <c r="LL62" s="33" t="s">
        <v>199</v>
      </c>
      <c r="LM62" s="48" t="s">
        <v>199</v>
      </c>
      <c r="LN62" s="33" t="s">
        <v>199</v>
      </c>
      <c r="LO62" s="48">
        <v>10.409204107392624</v>
      </c>
      <c r="LP62" s="33">
        <v>10</v>
      </c>
      <c r="LQ62" s="48">
        <v>26.8</v>
      </c>
      <c r="LR62" s="33">
        <v>51</v>
      </c>
      <c r="LS62" s="48">
        <v>14.908214351937696</v>
      </c>
      <c r="LT62" s="33">
        <v>40</v>
      </c>
      <c r="LU62" s="48">
        <v>73.602484472049696</v>
      </c>
      <c r="LV62" s="33">
        <v>37</v>
      </c>
      <c r="LW62" s="48">
        <v>83.753148614609572</v>
      </c>
      <c r="LX62" s="33">
        <v>54</v>
      </c>
      <c r="LY62" s="48">
        <v>79.000353232073479</v>
      </c>
      <c r="LZ62" s="33">
        <v>23</v>
      </c>
      <c r="MA62" s="48">
        <v>81.016042780748663</v>
      </c>
      <c r="MB62" s="33">
        <v>13</v>
      </c>
      <c r="MC62" s="48">
        <v>83.60393931328187</v>
      </c>
      <c r="MD62" s="33">
        <v>12</v>
      </c>
      <c r="ME62" s="48">
        <v>83.719238695599458</v>
      </c>
      <c r="MF62" s="33">
        <v>13</v>
      </c>
      <c r="MG62" s="48">
        <v>81.565329883570499</v>
      </c>
      <c r="MH62" s="33">
        <v>17</v>
      </c>
      <c r="MI62" s="48">
        <v>76.96250337199892</v>
      </c>
      <c r="MJ62" s="33">
        <v>12</v>
      </c>
      <c r="MK62" s="48">
        <v>62.337337337337338</v>
      </c>
      <c r="ML62" s="33">
        <v>18</v>
      </c>
      <c r="MM62" s="48">
        <v>41.664955861219461</v>
      </c>
      <c r="MN62" s="33">
        <v>19</v>
      </c>
      <c r="MO62" s="48">
        <v>11.727277868898819</v>
      </c>
      <c r="MP62" s="33">
        <v>47</v>
      </c>
      <c r="MQ62" s="48">
        <v>1.59</v>
      </c>
      <c r="MR62" s="33">
        <v>2</v>
      </c>
      <c r="MS62" s="48">
        <v>9.4284106028042167</v>
      </c>
      <c r="MT62" s="33">
        <v>49</v>
      </c>
      <c r="MU62" s="48" t="s">
        <v>199</v>
      </c>
      <c r="MV62" s="52" t="s">
        <v>199</v>
      </c>
    </row>
    <row r="63" spans="1:360" s="28" customFormat="1" ht="11.15" customHeight="1" x14ac:dyDescent="0.2">
      <c r="A63" s="162"/>
      <c r="B63" s="53" t="s">
        <v>258</v>
      </c>
      <c r="C63" s="30">
        <v>94.694367587470751</v>
      </c>
      <c r="D63" s="31">
        <v>32</v>
      </c>
      <c r="E63" s="32">
        <v>1576.1962033476996</v>
      </c>
      <c r="F63" s="33">
        <v>27</v>
      </c>
      <c r="G63" s="34">
        <v>297.82224091684441</v>
      </c>
      <c r="H63" s="33">
        <v>33</v>
      </c>
      <c r="I63" s="35">
        <v>493949</v>
      </c>
      <c r="J63" s="33">
        <v>58</v>
      </c>
      <c r="K63" s="34">
        <v>242.29562649935411</v>
      </c>
      <c r="L63" s="33">
        <v>28</v>
      </c>
      <c r="M63" s="36">
        <v>59.420557298394534</v>
      </c>
      <c r="N63" s="33">
        <v>22</v>
      </c>
      <c r="O63" s="36">
        <v>128.43698099280309</v>
      </c>
      <c r="P63" s="33">
        <v>9</v>
      </c>
      <c r="Q63" s="37">
        <v>34.5</v>
      </c>
      <c r="R63" s="33">
        <v>41</v>
      </c>
      <c r="S63" s="30">
        <v>3.4</v>
      </c>
      <c r="T63" s="33">
        <v>30</v>
      </c>
      <c r="U63" s="34">
        <v>82.080079797269136</v>
      </c>
      <c r="V63" s="33">
        <v>32</v>
      </c>
      <c r="W63" s="30">
        <v>11.898877046065486</v>
      </c>
      <c r="X63" s="33">
        <v>38</v>
      </c>
      <c r="Y63" s="37">
        <v>79.956674193211427</v>
      </c>
      <c r="Z63" s="33">
        <v>30</v>
      </c>
      <c r="AA63" s="37">
        <v>20.781710914454276</v>
      </c>
      <c r="AB63" s="33">
        <v>38</v>
      </c>
      <c r="AC63" s="38">
        <v>26.414973808611219</v>
      </c>
      <c r="AD63" s="33">
        <v>39</v>
      </c>
      <c r="AE63" s="38">
        <v>1.6985138004246285</v>
      </c>
      <c r="AF63" s="33">
        <v>16</v>
      </c>
      <c r="AG63" s="38">
        <v>2.1442986881937438</v>
      </c>
      <c r="AH63" s="33">
        <v>39</v>
      </c>
      <c r="AI63" s="35">
        <v>26969</v>
      </c>
      <c r="AJ63" s="33">
        <v>4</v>
      </c>
      <c r="AK63" s="37">
        <v>30.128205128205128</v>
      </c>
      <c r="AL63" s="33">
        <v>57</v>
      </c>
      <c r="AM63" s="39">
        <v>147</v>
      </c>
      <c r="AN63" s="33">
        <v>42</v>
      </c>
      <c r="AO63" s="40">
        <v>0</v>
      </c>
      <c r="AP63" s="33">
        <v>1</v>
      </c>
      <c r="AQ63" s="34">
        <v>14.351303317535544</v>
      </c>
      <c r="AR63" s="33">
        <v>50</v>
      </c>
      <c r="AS63" s="41">
        <v>78.119365725116722</v>
      </c>
      <c r="AT63" s="33">
        <v>22</v>
      </c>
      <c r="AU63" s="34">
        <v>90.384615384615387</v>
      </c>
      <c r="AV63" s="33">
        <v>38</v>
      </c>
      <c r="AW63" s="34">
        <v>94.230769230769226</v>
      </c>
      <c r="AX63" s="33">
        <v>30</v>
      </c>
      <c r="AY63" s="34">
        <v>2.8741448407076065</v>
      </c>
      <c r="AZ63" s="33">
        <v>54</v>
      </c>
      <c r="BA63" s="42">
        <v>32.545998063239438</v>
      </c>
      <c r="BB63" s="33">
        <v>48</v>
      </c>
      <c r="BC63" s="42">
        <v>3.094606542882405</v>
      </c>
      <c r="BD63" s="33">
        <v>57</v>
      </c>
      <c r="BE63" s="42">
        <v>0.48419013936255312</v>
      </c>
      <c r="BF63" s="33">
        <v>55</v>
      </c>
      <c r="BG63" s="42">
        <v>96.757418170694393</v>
      </c>
      <c r="BH63" s="33">
        <v>35</v>
      </c>
      <c r="BI63" s="37">
        <v>98.1</v>
      </c>
      <c r="BJ63" s="33">
        <v>20</v>
      </c>
      <c r="BK63" s="37">
        <v>96.9</v>
      </c>
      <c r="BL63" s="33">
        <v>24</v>
      </c>
      <c r="BM63" s="43">
        <v>1993</v>
      </c>
      <c r="BN63" s="33">
        <v>59</v>
      </c>
      <c r="BO63" s="37">
        <v>37.5</v>
      </c>
      <c r="BP63" s="33">
        <v>58</v>
      </c>
      <c r="BQ63" s="44" t="s">
        <v>199</v>
      </c>
      <c r="BR63" s="33" t="s">
        <v>199</v>
      </c>
      <c r="BS63" s="44">
        <v>0.16998395780093553</v>
      </c>
      <c r="BT63" s="33">
        <v>21</v>
      </c>
      <c r="BU63" s="34">
        <v>0.54111067192840434</v>
      </c>
      <c r="BV63" s="33">
        <v>21</v>
      </c>
      <c r="BW63" s="45">
        <v>113285.16701802466</v>
      </c>
      <c r="BX63" s="33">
        <v>47</v>
      </c>
      <c r="BY63" s="35">
        <v>187559.60342084328</v>
      </c>
      <c r="BZ63" s="33">
        <v>54</v>
      </c>
      <c r="CA63" s="35">
        <v>282254.5558712121</v>
      </c>
      <c r="CB63" s="33">
        <v>17</v>
      </c>
      <c r="CC63" s="34">
        <v>8.3086316629829753</v>
      </c>
      <c r="CD63" s="33">
        <v>58</v>
      </c>
      <c r="CE63" s="34">
        <v>2.0180217473259363</v>
      </c>
      <c r="CF63" s="33">
        <v>49</v>
      </c>
      <c r="CG63" s="30">
        <v>17.13</v>
      </c>
      <c r="CH63" s="33">
        <v>38</v>
      </c>
      <c r="CI63" s="34">
        <v>2.9274932836751559</v>
      </c>
      <c r="CJ63" s="33">
        <v>1</v>
      </c>
      <c r="CK63" s="34">
        <v>259.98676815310051</v>
      </c>
      <c r="CL63" s="33">
        <v>41</v>
      </c>
      <c r="CM63" s="34">
        <v>0.84548542488813172</v>
      </c>
      <c r="CN63" s="33">
        <v>5</v>
      </c>
      <c r="CO63" s="34">
        <v>2.7689647665086317</v>
      </c>
      <c r="CP63" s="33">
        <v>37</v>
      </c>
      <c r="CQ63" s="40">
        <v>16514.714285714286</v>
      </c>
      <c r="CR63" s="33">
        <v>36</v>
      </c>
      <c r="CS63" s="40">
        <v>3790.2622950819673</v>
      </c>
      <c r="CT63" s="33">
        <v>50</v>
      </c>
      <c r="CU63" s="34">
        <v>1.297544181379376</v>
      </c>
      <c r="CV63" s="33">
        <v>26</v>
      </c>
      <c r="CW63" s="37">
        <v>423.6</v>
      </c>
      <c r="CX63" s="33">
        <v>26</v>
      </c>
      <c r="CY63" s="34">
        <v>1.8237141751972623</v>
      </c>
      <c r="CZ63" s="33">
        <v>21</v>
      </c>
      <c r="DA63" s="34">
        <v>23.559486702019999</v>
      </c>
      <c r="DB63" s="33">
        <v>49</v>
      </c>
      <c r="DC63" s="34">
        <v>175.48134542095661</v>
      </c>
      <c r="DD63" s="33">
        <v>55</v>
      </c>
      <c r="DE63" s="34">
        <v>2.9346777960731432</v>
      </c>
      <c r="DF63" s="33">
        <v>55</v>
      </c>
      <c r="DG63" s="42">
        <v>1.9835647492207424</v>
      </c>
      <c r="DH63" s="33">
        <v>24</v>
      </c>
      <c r="DI63" s="34">
        <v>23.721815164150104</v>
      </c>
      <c r="DJ63" s="33">
        <v>37</v>
      </c>
      <c r="DK63" s="34">
        <v>88.413634873811858</v>
      </c>
      <c r="DL63" s="33">
        <v>50</v>
      </c>
      <c r="DM63" s="34">
        <v>0.88888888888888884</v>
      </c>
      <c r="DN63" s="33">
        <v>38</v>
      </c>
      <c r="DO63" s="34">
        <v>0.8928571428571429</v>
      </c>
      <c r="DP63" s="33">
        <v>35</v>
      </c>
      <c r="DQ63" s="34">
        <v>97.560975609756099</v>
      </c>
      <c r="DR63" s="33">
        <v>24</v>
      </c>
      <c r="DS63" s="46">
        <v>100</v>
      </c>
      <c r="DT63" s="33">
        <v>1</v>
      </c>
      <c r="DU63" s="42">
        <v>2.6220911176663391</v>
      </c>
      <c r="DV63" s="33">
        <v>25</v>
      </c>
      <c r="DW63" s="32">
        <v>1.0025198471834611</v>
      </c>
      <c r="DX63" s="33">
        <v>19</v>
      </c>
      <c r="DY63" s="37">
        <v>42804</v>
      </c>
      <c r="DZ63" s="33">
        <v>1</v>
      </c>
      <c r="EA63" s="37">
        <v>8.9</v>
      </c>
      <c r="EB63" s="33">
        <v>15</v>
      </c>
      <c r="EC63" s="37">
        <v>1.6</v>
      </c>
      <c r="ED63" s="33">
        <v>16</v>
      </c>
      <c r="EE63" s="37">
        <v>123.9</v>
      </c>
      <c r="EF63" s="33">
        <v>18</v>
      </c>
      <c r="EG63" s="37">
        <v>113.4</v>
      </c>
      <c r="EH63" s="33">
        <v>18</v>
      </c>
      <c r="EI63" s="37">
        <v>60</v>
      </c>
      <c r="EJ63" s="33">
        <v>43</v>
      </c>
      <c r="EK63" s="37">
        <v>2.4700000000000002</v>
      </c>
      <c r="EL63" s="33">
        <v>16</v>
      </c>
      <c r="EM63" s="34">
        <v>39.285714285714285</v>
      </c>
      <c r="EN63" s="33">
        <v>29</v>
      </c>
      <c r="EO63" s="34">
        <v>1.9298204823071605</v>
      </c>
      <c r="EP63" s="33">
        <v>9</v>
      </c>
      <c r="EQ63" s="34">
        <v>17.247902667717888</v>
      </c>
      <c r="ER63" s="33">
        <v>38</v>
      </c>
      <c r="ES63" s="34">
        <v>6.6941308515517823</v>
      </c>
      <c r="ET63" s="33">
        <v>30</v>
      </c>
      <c r="EU63" s="34">
        <v>2304.6495357228164</v>
      </c>
      <c r="EV63" s="33">
        <v>3</v>
      </c>
      <c r="EW63" s="37">
        <v>75.625</v>
      </c>
      <c r="EX63" s="33">
        <v>15</v>
      </c>
      <c r="EY63" s="34">
        <v>22.096761579451321</v>
      </c>
      <c r="EZ63" s="33">
        <v>18</v>
      </c>
      <c r="FA63" s="42">
        <v>239.90648931200738</v>
      </c>
      <c r="FB63" s="33">
        <v>47</v>
      </c>
      <c r="FC63" s="42">
        <v>538.57421565373988</v>
      </c>
      <c r="FD63" s="33">
        <v>30</v>
      </c>
      <c r="FE63" s="34">
        <v>2.4582104228121926</v>
      </c>
      <c r="FF63" s="33">
        <v>16</v>
      </c>
      <c r="FG63" s="34">
        <v>18.190757128810226</v>
      </c>
      <c r="FH63" s="33">
        <v>6</v>
      </c>
      <c r="FI63" s="34">
        <v>1.2682281373321975</v>
      </c>
      <c r="FJ63" s="33">
        <v>43</v>
      </c>
      <c r="FK63" s="44">
        <v>4.0855969444156745E-2</v>
      </c>
      <c r="FL63" s="33">
        <v>48</v>
      </c>
      <c r="FM63" s="34">
        <v>1.2682281373321975</v>
      </c>
      <c r="FN63" s="33">
        <v>24</v>
      </c>
      <c r="FO63" s="44">
        <v>0.15687347944730617</v>
      </c>
      <c r="FP63" s="33">
        <v>37</v>
      </c>
      <c r="FQ63" s="34">
        <v>0.21137135622203293</v>
      </c>
      <c r="FR63" s="33">
        <v>42</v>
      </c>
      <c r="FS63" s="44">
        <v>6.3210604078198951E-2</v>
      </c>
      <c r="FT63" s="33">
        <v>39</v>
      </c>
      <c r="FU63" s="34">
        <v>0.63411406866609876</v>
      </c>
      <c r="FV63" s="33">
        <v>39</v>
      </c>
      <c r="FW63" s="34">
        <v>4.9989325746510787</v>
      </c>
      <c r="FX63" s="33">
        <v>44</v>
      </c>
      <c r="FY63" s="37">
        <v>35.700000000000003</v>
      </c>
      <c r="FZ63" s="33">
        <v>52</v>
      </c>
      <c r="GA63" s="38">
        <v>3.278688524590164</v>
      </c>
      <c r="GB63" s="33">
        <v>54</v>
      </c>
      <c r="GC63" s="38" t="s">
        <v>199</v>
      </c>
      <c r="GD63" s="33" t="s">
        <v>199</v>
      </c>
      <c r="GE63" s="47">
        <v>45.233470231515049</v>
      </c>
      <c r="GF63" s="33">
        <v>47</v>
      </c>
      <c r="GG63" s="34">
        <v>306.84991154108741</v>
      </c>
      <c r="GH63" s="33">
        <v>41</v>
      </c>
      <c r="GI63" s="48">
        <v>257.84769002813351</v>
      </c>
      <c r="GJ63" s="33">
        <v>41</v>
      </c>
      <c r="GK63" s="48">
        <v>18.12</v>
      </c>
      <c r="GL63" s="33">
        <v>27</v>
      </c>
      <c r="GM63" s="48">
        <v>811.34171211319733</v>
      </c>
      <c r="GN63" s="33">
        <v>35</v>
      </c>
      <c r="GO63" s="48">
        <v>83.3</v>
      </c>
      <c r="GP63" s="33">
        <v>57</v>
      </c>
      <c r="GQ63" s="48">
        <v>90.6</v>
      </c>
      <c r="GR63" s="33">
        <v>51</v>
      </c>
      <c r="GS63" s="48">
        <v>99.846999999999994</v>
      </c>
      <c r="GT63" s="33">
        <v>28</v>
      </c>
      <c r="GU63" s="48">
        <v>88.65</v>
      </c>
      <c r="GV63" s="33">
        <v>45</v>
      </c>
      <c r="GW63" s="48">
        <v>70.2</v>
      </c>
      <c r="GX63" s="33">
        <v>53</v>
      </c>
      <c r="GY63" s="48">
        <v>75</v>
      </c>
      <c r="GZ63" s="33">
        <v>12</v>
      </c>
      <c r="HA63" s="48">
        <v>4.9103396970666857</v>
      </c>
      <c r="HB63" s="33">
        <v>26</v>
      </c>
      <c r="HC63" s="48">
        <v>4.664233576642336</v>
      </c>
      <c r="HD63" s="33">
        <v>41</v>
      </c>
      <c r="HE63" s="48">
        <v>1.9895677447817099</v>
      </c>
      <c r="HF63" s="33">
        <v>21</v>
      </c>
      <c r="HG63" s="48">
        <v>56.577768088559452</v>
      </c>
      <c r="HH63" s="33">
        <v>52</v>
      </c>
      <c r="HI63" s="48">
        <v>40.750283766045726</v>
      </c>
      <c r="HJ63" s="33">
        <v>41</v>
      </c>
      <c r="HK63" s="48">
        <v>1.7</v>
      </c>
      <c r="HL63" s="33">
        <v>3</v>
      </c>
      <c r="HM63" s="48">
        <v>33.299999999999997</v>
      </c>
      <c r="HN63" s="33">
        <v>12</v>
      </c>
      <c r="HO63" s="48">
        <v>61.305900000000001</v>
      </c>
      <c r="HP63" s="33">
        <v>37</v>
      </c>
      <c r="HQ63" s="48">
        <v>4.1773043580942142</v>
      </c>
      <c r="HR63" s="33">
        <v>48</v>
      </c>
      <c r="HS63" s="48">
        <v>1.8269650666559571</v>
      </c>
      <c r="HT63" s="33">
        <v>32</v>
      </c>
      <c r="HU63" s="48">
        <v>1.1603272874079742</v>
      </c>
      <c r="HV63" s="33">
        <v>22</v>
      </c>
      <c r="HW63" s="48">
        <v>2.534342561102175</v>
      </c>
      <c r="HX63" s="33">
        <v>27</v>
      </c>
      <c r="HY63" s="48">
        <v>5.9331939691524651</v>
      </c>
      <c r="HZ63" s="33">
        <v>36</v>
      </c>
      <c r="IA63" s="48">
        <v>2284.4159292035397</v>
      </c>
      <c r="IB63" s="33">
        <v>7</v>
      </c>
      <c r="IC63" s="48">
        <v>6241.4489599999997</v>
      </c>
      <c r="ID63" s="33">
        <v>2</v>
      </c>
      <c r="IE63" s="48" t="s">
        <v>199</v>
      </c>
      <c r="IF63" s="33" t="s">
        <v>199</v>
      </c>
      <c r="IG63" s="48" t="s">
        <v>199</v>
      </c>
      <c r="IH63" s="33" t="s">
        <v>199</v>
      </c>
      <c r="II63" s="48">
        <v>23.581560283687946</v>
      </c>
      <c r="IJ63" s="33">
        <v>34</v>
      </c>
      <c r="IK63" s="48">
        <v>24.3</v>
      </c>
      <c r="IL63" s="33">
        <v>38</v>
      </c>
      <c r="IM63" s="48">
        <v>40.905437985534419</v>
      </c>
      <c r="IN63" s="33">
        <v>45</v>
      </c>
      <c r="IO63" s="48">
        <v>180</v>
      </c>
      <c r="IP63" s="33">
        <v>29</v>
      </c>
      <c r="IQ63" s="48">
        <v>8.5590561000716541</v>
      </c>
      <c r="IR63" s="33">
        <v>53</v>
      </c>
      <c r="IS63" s="48">
        <v>12.614642539330926</v>
      </c>
      <c r="IT63" s="33">
        <v>31</v>
      </c>
      <c r="IU63" s="48">
        <v>0</v>
      </c>
      <c r="IV63" s="33">
        <v>55</v>
      </c>
      <c r="IW63" s="48">
        <v>100</v>
      </c>
      <c r="IX63" s="33">
        <v>1</v>
      </c>
      <c r="IY63" s="48">
        <v>4737.3482600485568</v>
      </c>
      <c r="IZ63" s="33">
        <v>44</v>
      </c>
      <c r="JA63" s="48">
        <v>14.757459344334084</v>
      </c>
      <c r="JB63" s="33">
        <v>34</v>
      </c>
      <c r="JC63" s="48">
        <v>15.06</v>
      </c>
      <c r="JD63" s="33">
        <v>13</v>
      </c>
      <c r="JE63" s="48">
        <v>91.84917252997721</v>
      </c>
      <c r="JF63" s="33">
        <v>28</v>
      </c>
      <c r="JG63" s="48" t="s">
        <v>199</v>
      </c>
      <c r="JH63" s="33" t="s">
        <v>199</v>
      </c>
      <c r="JI63" s="48" t="s">
        <v>199</v>
      </c>
      <c r="JJ63" s="33" t="s">
        <v>199</v>
      </c>
      <c r="JK63" s="48">
        <v>55.709034645879001</v>
      </c>
      <c r="JL63" s="33">
        <v>11</v>
      </c>
      <c r="JM63" s="48">
        <v>1.2760828006193612</v>
      </c>
      <c r="JN63" s="33">
        <v>39</v>
      </c>
      <c r="JO63" s="48">
        <v>639.5576049633238</v>
      </c>
      <c r="JP63" s="33">
        <v>44</v>
      </c>
      <c r="JQ63" s="48">
        <v>1100</v>
      </c>
      <c r="JR63" s="33">
        <v>30</v>
      </c>
      <c r="JS63" s="48">
        <v>44798</v>
      </c>
      <c r="JT63" s="33">
        <v>4</v>
      </c>
      <c r="JU63" s="48">
        <v>3.4700161229323832</v>
      </c>
      <c r="JV63" s="33">
        <v>35</v>
      </c>
      <c r="JW63" s="48">
        <v>77.69917818233219</v>
      </c>
      <c r="JX63" s="33">
        <v>23</v>
      </c>
      <c r="JY63" s="48">
        <v>98.891752674326256</v>
      </c>
      <c r="JZ63" s="33">
        <v>10</v>
      </c>
      <c r="KA63" s="48">
        <v>26.881730772849867</v>
      </c>
      <c r="KB63" s="33">
        <v>12</v>
      </c>
      <c r="KC63" s="48">
        <v>85.072970635728439</v>
      </c>
      <c r="KD63" s="33">
        <v>11</v>
      </c>
      <c r="KE63" s="48">
        <v>40</v>
      </c>
      <c r="KF63" s="33">
        <v>23</v>
      </c>
      <c r="KG63" s="48">
        <v>1064716250</v>
      </c>
      <c r="KH63" s="33">
        <v>20</v>
      </c>
      <c r="KI63" s="48">
        <v>1237334804.5599999</v>
      </c>
      <c r="KJ63" s="33">
        <v>25</v>
      </c>
      <c r="KK63" s="49">
        <v>52.259454112335419</v>
      </c>
      <c r="KL63" s="33">
        <v>16</v>
      </c>
      <c r="KM63" s="50">
        <v>57300</v>
      </c>
      <c r="KN63" s="33">
        <v>34</v>
      </c>
      <c r="KO63" s="48">
        <v>88</v>
      </c>
      <c r="KP63" s="33">
        <v>5</v>
      </c>
      <c r="KQ63" s="51">
        <v>0.76939173664819982</v>
      </c>
      <c r="KR63" s="33">
        <v>26</v>
      </c>
      <c r="KS63" s="48">
        <v>1.0128234240371394</v>
      </c>
      <c r="KT63" s="33">
        <v>29</v>
      </c>
      <c r="KU63" s="48">
        <v>0.86299999999999999</v>
      </c>
      <c r="KV63" s="33">
        <v>13</v>
      </c>
      <c r="KW63" s="48">
        <v>97.3</v>
      </c>
      <c r="KX63" s="33">
        <v>51</v>
      </c>
      <c r="KY63" s="51">
        <v>5.9</v>
      </c>
      <c r="KZ63" s="33">
        <v>36</v>
      </c>
      <c r="LA63" s="48">
        <v>4.9000000000000004</v>
      </c>
      <c r="LB63" s="33">
        <v>23</v>
      </c>
      <c r="LC63" s="48">
        <v>350.61115913938039</v>
      </c>
      <c r="LD63" s="33">
        <v>25</v>
      </c>
      <c r="LE63" s="48">
        <v>47</v>
      </c>
      <c r="LF63" s="33">
        <v>29</v>
      </c>
      <c r="LG63" s="48">
        <v>55</v>
      </c>
      <c r="LH63" s="33">
        <v>43</v>
      </c>
      <c r="LI63" s="48" t="s">
        <v>199</v>
      </c>
      <c r="LJ63" s="33" t="s">
        <v>199</v>
      </c>
      <c r="LK63" s="48" t="s">
        <v>199</v>
      </c>
      <c r="LL63" s="33" t="s">
        <v>199</v>
      </c>
      <c r="LM63" s="48">
        <v>41.1</v>
      </c>
      <c r="LN63" s="33">
        <v>20</v>
      </c>
      <c r="LO63" s="48">
        <v>7.2056495336091029</v>
      </c>
      <c r="LP63" s="33">
        <v>47</v>
      </c>
      <c r="LQ63" s="48">
        <v>33.4</v>
      </c>
      <c r="LR63" s="33">
        <v>21</v>
      </c>
      <c r="LS63" s="48">
        <v>14.997658079625293</v>
      </c>
      <c r="LT63" s="33">
        <v>38</v>
      </c>
      <c r="LU63" s="48">
        <v>76.437587657784007</v>
      </c>
      <c r="LV63" s="33">
        <v>13</v>
      </c>
      <c r="LW63" s="48">
        <v>85.159043854696023</v>
      </c>
      <c r="LX63" s="33">
        <v>42</v>
      </c>
      <c r="LY63" s="48">
        <v>78.204496963728872</v>
      </c>
      <c r="LZ63" s="33">
        <v>27</v>
      </c>
      <c r="MA63" s="48">
        <v>77.857792071593366</v>
      </c>
      <c r="MB63" s="33">
        <v>30</v>
      </c>
      <c r="MC63" s="48">
        <v>80.444444444444443</v>
      </c>
      <c r="MD63" s="33">
        <v>36</v>
      </c>
      <c r="ME63" s="48">
        <v>81.511262873822758</v>
      </c>
      <c r="MF63" s="33">
        <v>35</v>
      </c>
      <c r="MG63" s="48">
        <v>79.838394369868368</v>
      </c>
      <c r="MH63" s="33">
        <v>29</v>
      </c>
      <c r="MI63" s="48">
        <v>74.685878175361921</v>
      </c>
      <c r="MJ63" s="33">
        <v>26</v>
      </c>
      <c r="MK63" s="48">
        <v>58.583371136024887</v>
      </c>
      <c r="ML63" s="33">
        <v>46</v>
      </c>
      <c r="MM63" s="48">
        <v>36.81940072286347</v>
      </c>
      <c r="MN63" s="33">
        <v>47</v>
      </c>
      <c r="MO63" s="48">
        <v>10.837840234063304</v>
      </c>
      <c r="MP63" s="33">
        <v>52</v>
      </c>
      <c r="MQ63" s="48">
        <v>1.47</v>
      </c>
      <c r="MR63" s="33">
        <v>8</v>
      </c>
      <c r="MS63" s="48">
        <v>7.3853151863978299</v>
      </c>
      <c r="MT63" s="33">
        <v>53</v>
      </c>
      <c r="MU63" s="48">
        <v>0.16388069485414619</v>
      </c>
      <c r="MV63" s="52">
        <v>42</v>
      </c>
    </row>
    <row r="64" spans="1:360" s="28" customFormat="1" ht="11.15" customHeight="1" x14ac:dyDescent="0.2">
      <c r="A64" s="162"/>
      <c r="B64" s="53" t="s">
        <v>259</v>
      </c>
      <c r="C64" s="30">
        <v>109.60360451576976</v>
      </c>
      <c r="D64" s="31">
        <v>15</v>
      </c>
      <c r="E64" s="32">
        <v>1663.2916519009771</v>
      </c>
      <c r="F64" s="33">
        <v>22</v>
      </c>
      <c r="G64" s="34">
        <v>407.27990684959246</v>
      </c>
      <c r="H64" s="33">
        <v>17</v>
      </c>
      <c r="I64" s="35">
        <v>425385.77857859113</v>
      </c>
      <c r="J64" s="33">
        <v>26</v>
      </c>
      <c r="K64" s="34">
        <v>238.82134762002886</v>
      </c>
      <c r="L64" s="33">
        <v>25</v>
      </c>
      <c r="M64" s="36">
        <v>75.005151452709669</v>
      </c>
      <c r="N64" s="33">
        <v>51</v>
      </c>
      <c r="O64" s="36">
        <v>151.45270966412528</v>
      </c>
      <c r="P64" s="33">
        <v>39</v>
      </c>
      <c r="Q64" s="37">
        <v>32.5</v>
      </c>
      <c r="R64" s="33">
        <v>46</v>
      </c>
      <c r="S64" s="30">
        <v>4.4248222092934766</v>
      </c>
      <c r="T64" s="33">
        <v>48</v>
      </c>
      <c r="U64" s="34">
        <v>61.164943364545309</v>
      </c>
      <c r="V64" s="33">
        <v>44</v>
      </c>
      <c r="W64" s="30">
        <v>10.531082762906882</v>
      </c>
      <c r="X64" s="33">
        <v>47</v>
      </c>
      <c r="Y64" s="37">
        <v>83.256528709770436</v>
      </c>
      <c r="Z64" s="33">
        <v>4</v>
      </c>
      <c r="AA64" s="37">
        <v>20.891594860946288</v>
      </c>
      <c r="AB64" s="33">
        <v>40</v>
      </c>
      <c r="AC64" s="38">
        <v>20.311493425290841</v>
      </c>
      <c r="AD64" s="33">
        <v>19</v>
      </c>
      <c r="AE64" s="38">
        <v>1.4492753623188406</v>
      </c>
      <c r="AF64" s="33">
        <v>17</v>
      </c>
      <c r="AG64" s="38">
        <v>3.9242219215155618</v>
      </c>
      <c r="AH64" s="33">
        <v>14</v>
      </c>
      <c r="AI64" s="35">
        <v>27481</v>
      </c>
      <c r="AJ64" s="33">
        <v>3</v>
      </c>
      <c r="AK64" s="37">
        <v>65.625</v>
      </c>
      <c r="AL64" s="33">
        <v>27</v>
      </c>
      <c r="AM64" s="39">
        <v>298</v>
      </c>
      <c r="AN64" s="33">
        <v>20</v>
      </c>
      <c r="AO64" s="40">
        <v>0</v>
      </c>
      <c r="AP64" s="33">
        <v>1</v>
      </c>
      <c r="AQ64" s="34">
        <v>16.957893926564545</v>
      </c>
      <c r="AR64" s="33">
        <v>40</v>
      </c>
      <c r="AS64" s="41">
        <v>76.335919872324027</v>
      </c>
      <c r="AT64" s="33">
        <v>28</v>
      </c>
      <c r="AU64" s="34">
        <v>100</v>
      </c>
      <c r="AV64" s="33">
        <v>5</v>
      </c>
      <c r="AW64" s="34">
        <v>94.375</v>
      </c>
      <c r="AX64" s="33">
        <v>29</v>
      </c>
      <c r="AY64" s="34">
        <v>2.8700287002870031</v>
      </c>
      <c r="AZ64" s="33">
        <v>55</v>
      </c>
      <c r="BA64" s="42">
        <v>58.27834210721435</v>
      </c>
      <c r="BB64" s="33">
        <v>14</v>
      </c>
      <c r="BC64" s="42">
        <v>17.770198462717186</v>
      </c>
      <c r="BD64" s="33">
        <v>5</v>
      </c>
      <c r="BE64" s="42">
        <v>2.2490793603717161</v>
      </c>
      <c r="BF64" s="33">
        <v>22</v>
      </c>
      <c r="BG64" s="42">
        <v>102.91891891891891</v>
      </c>
      <c r="BH64" s="33">
        <v>3</v>
      </c>
      <c r="BI64" s="37">
        <v>91.2</v>
      </c>
      <c r="BJ64" s="33">
        <v>61</v>
      </c>
      <c r="BK64" s="37">
        <v>94</v>
      </c>
      <c r="BL64" s="33">
        <v>48</v>
      </c>
      <c r="BM64" s="43">
        <v>620</v>
      </c>
      <c r="BN64" s="33">
        <v>41</v>
      </c>
      <c r="BO64" s="37">
        <v>67.900000000000006</v>
      </c>
      <c r="BP64" s="33">
        <v>28</v>
      </c>
      <c r="BQ64" s="44">
        <v>2.5917348883281909E-2</v>
      </c>
      <c r="BR64" s="33">
        <v>39</v>
      </c>
      <c r="BS64" s="44">
        <v>0.16414320959411877</v>
      </c>
      <c r="BT64" s="33">
        <v>23</v>
      </c>
      <c r="BU64" s="34">
        <v>0.81759732698830556</v>
      </c>
      <c r="BV64" s="33">
        <v>11</v>
      </c>
      <c r="BW64" s="45">
        <v>122739.32871894642</v>
      </c>
      <c r="BX64" s="33">
        <v>60</v>
      </c>
      <c r="BY64" s="35">
        <v>164577.7742058936</v>
      </c>
      <c r="BZ64" s="33">
        <v>32</v>
      </c>
      <c r="CA64" s="35">
        <v>279678.96104452055</v>
      </c>
      <c r="CB64" s="33">
        <v>7</v>
      </c>
      <c r="CC64" s="34">
        <v>13.244632597520411</v>
      </c>
      <c r="CD64" s="33">
        <v>41</v>
      </c>
      <c r="CE64" s="34">
        <v>5.9527409391334398</v>
      </c>
      <c r="CF64" s="33">
        <v>14</v>
      </c>
      <c r="CG64" s="30">
        <v>20.56</v>
      </c>
      <c r="CH64" s="33">
        <v>47</v>
      </c>
      <c r="CI64" s="34">
        <v>5.3637422163721968</v>
      </c>
      <c r="CJ64" s="33">
        <v>34</v>
      </c>
      <c r="CK64" s="34">
        <v>390.82670986685571</v>
      </c>
      <c r="CL64" s="33">
        <v>57</v>
      </c>
      <c r="CM64" s="34">
        <v>1.7718827519870399</v>
      </c>
      <c r="CN64" s="33">
        <v>30</v>
      </c>
      <c r="CO64" s="34">
        <v>3.214701564319344</v>
      </c>
      <c r="CP64" s="33">
        <v>50</v>
      </c>
      <c r="CQ64" s="40">
        <v>22408.444444444445</v>
      </c>
      <c r="CR64" s="33">
        <v>54</v>
      </c>
      <c r="CS64" s="40">
        <v>2922.840579710145</v>
      </c>
      <c r="CT64" s="33">
        <v>34</v>
      </c>
      <c r="CU64" s="34">
        <v>11.40443086931514</v>
      </c>
      <c r="CV64" s="33">
        <v>61</v>
      </c>
      <c r="CW64" s="37">
        <v>510.4</v>
      </c>
      <c r="CX64" s="33">
        <v>39</v>
      </c>
      <c r="CY64" s="34">
        <v>1.7413127119931149</v>
      </c>
      <c r="CZ64" s="33">
        <v>24</v>
      </c>
      <c r="DA64" s="34">
        <v>15.075941870529816</v>
      </c>
      <c r="DB64" s="33">
        <v>59</v>
      </c>
      <c r="DC64" s="34">
        <v>164.20872778818406</v>
      </c>
      <c r="DD64" s="33">
        <v>60</v>
      </c>
      <c r="DE64" s="34">
        <v>2.1467523920417153</v>
      </c>
      <c r="DF64" s="33">
        <v>59</v>
      </c>
      <c r="DG64" s="42">
        <v>1.0022322445446679</v>
      </c>
      <c r="DH64" s="33">
        <v>41</v>
      </c>
      <c r="DI64" s="34">
        <v>17.174616190606351</v>
      </c>
      <c r="DJ64" s="33">
        <v>9</v>
      </c>
      <c r="DK64" s="34">
        <v>66.979304720154957</v>
      </c>
      <c r="DL64" s="33">
        <v>23</v>
      </c>
      <c r="DM64" s="34">
        <v>1</v>
      </c>
      <c r="DN64" s="33">
        <v>3</v>
      </c>
      <c r="DO64" s="34">
        <v>1</v>
      </c>
      <c r="DP64" s="33">
        <v>6</v>
      </c>
      <c r="DQ64" s="34">
        <v>98.611111111111114</v>
      </c>
      <c r="DR64" s="33">
        <v>22</v>
      </c>
      <c r="DS64" s="46">
        <v>100</v>
      </c>
      <c r="DT64" s="33">
        <v>1</v>
      </c>
      <c r="DU64" s="42">
        <v>2.5486797838719544</v>
      </c>
      <c r="DV64" s="33">
        <v>27</v>
      </c>
      <c r="DW64" s="32">
        <v>0.91309823677581869</v>
      </c>
      <c r="DX64" s="33">
        <v>18</v>
      </c>
      <c r="DY64" s="37">
        <v>9337.75</v>
      </c>
      <c r="DZ64" s="33">
        <v>16</v>
      </c>
      <c r="EA64" s="37">
        <v>17</v>
      </c>
      <c r="EB64" s="33">
        <v>5</v>
      </c>
      <c r="EC64" s="37">
        <v>4</v>
      </c>
      <c r="ED64" s="33">
        <v>9</v>
      </c>
      <c r="EE64" s="37">
        <v>114.6</v>
      </c>
      <c r="EF64" s="33">
        <v>31</v>
      </c>
      <c r="EG64" s="37">
        <v>106.5</v>
      </c>
      <c r="EH64" s="33">
        <v>35</v>
      </c>
      <c r="EI64" s="37">
        <v>46.7</v>
      </c>
      <c r="EJ64" s="33">
        <v>60</v>
      </c>
      <c r="EK64" s="37">
        <v>0</v>
      </c>
      <c r="EL64" s="33">
        <v>25</v>
      </c>
      <c r="EM64" s="34">
        <v>49.350649350649348</v>
      </c>
      <c r="EN64" s="33">
        <v>20</v>
      </c>
      <c r="EO64" s="34">
        <v>1.2428491874651952</v>
      </c>
      <c r="EP64" s="33">
        <v>21</v>
      </c>
      <c r="EQ64" s="34">
        <v>23.236976661772896</v>
      </c>
      <c r="ER64" s="33">
        <v>31</v>
      </c>
      <c r="ES64" s="34">
        <v>9.3276970586746319</v>
      </c>
      <c r="ET64" s="33">
        <v>20</v>
      </c>
      <c r="EU64" s="34">
        <v>1370.5234647901584</v>
      </c>
      <c r="EV64" s="33">
        <v>9</v>
      </c>
      <c r="EW64" s="37">
        <v>67.099999999999994</v>
      </c>
      <c r="EX64" s="33">
        <v>26</v>
      </c>
      <c r="EY64" s="34" t="s">
        <v>199</v>
      </c>
      <c r="EZ64" s="33" t="s">
        <v>199</v>
      </c>
      <c r="FA64" s="42">
        <v>404.24239356047184</v>
      </c>
      <c r="FB64" s="33">
        <v>37</v>
      </c>
      <c r="FC64" s="42">
        <v>369.56411684301116</v>
      </c>
      <c r="FD64" s="33">
        <v>41</v>
      </c>
      <c r="FE64" s="34">
        <v>2.2428382098073198</v>
      </c>
      <c r="FF64" s="33">
        <v>19</v>
      </c>
      <c r="FG64" s="34">
        <v>13.253134876134164</v>
      </c>
      <c r="FH64" s="33">
        <v>11</v>
      </c>
      <c r="FI64" s="34">
        <v>4.5562699336809604</v>
      </c>
      <c r="FJ64" s="33">
        <v>5</v>
      </c>
      <c r="FK64" s="44">
        <v>9.6392952969169235E-2</v>
      </c>
      <c r="FL64" s="33">
        <v>15</v>
      </c>
      <c r="FM64" s="34">
        <v>1.51875664456032</v>
      </c>
      <c r="FN64" s="33">
        <v>19</v>
      </c>
      <c r="FO64" s="44">
        <v>0.42988406824279857</v>
      </c>
      <c r="FP64" s="33">
        <v>10</v>
      </c>
      <c r="FQ64" s="34">
        <v>0.50625221485343996</v>
      </c>
      <c r="FR64" s="33">
        <v>12</v>
      </c>
      <c r="FS64" s="44">
        <v>0.16349415278691845</v>
      </c>
      <c r="FT64" s="33">
        <v>10</v>
      </c>
      <c r="FU64" s="34">
        <v>0.50625221485343996</v>
      </c>
      <c r="FV64" s="33">
        <v>48</v>
      </c>
      <c r="FW64" s="34">
        <v>2.0250088594137599</v>
      </c>
      <c r="FX64" s="33">
        <v>53</v>
      </c>
      <c r="FY64" s="37">
        <v>48.1</v>
      </c>
      <c r="FZ64" s="33">
        <v>32</v>
      </c>
      <c r="GA64" s="38">
        <v>3.5046728971962615</v>
      </c>
      <c r="GB64" s="33">
        <v>49</v>
      </c>
      <c r="GC64" s="38">
        <v>27.321049604315835</v>
      </c>
      <c r="GD64" s="33">
        <v>29</v>
      </c>
      <c r="GE64" s="47">
        <v>38.475168328861443</v>
      </c>
      <c r="GF64" s="33">
        <v>39</v>
      </c>
      <c r="GG64" s="34">
        <v>296.06895155166302</v>
      </c>
      <c r="GH64" s="33">
        <v>36</v>
      </c>
      <c r="GI64" s="48">
        <v>237.08297473801449</v>
      </c>
      <c r="GJ64" s="33">
        <v>28</v>
      </c>
      <c r="GK64" s="48">
        <v>14.645390069999999</v>
      </c>
      <c r="GL64" s="33">
        <v>43</v>
      </c>
      <c r="GM64" s="48">
        <v>813.50569949839428</v>
      </c>
      <c r="GN64" s="33">
        <v>36</v>
      </c>
      <c r="GO64" s="48">
        <v>100</v>
      </c>
      <c r="GP64" s="33">
        <v>1</v>
      </c>
      <c r="GQ64" s="48">
        <v>100</v>
      </c>
      <c r="GR64" s="33">
        <v>1</v>
      </c>
      <c r="GS64" s="48">
        <v>99.549688654887873</v>
      </c>
      <c r="GT64" s="33">
        <v>37</v>
      </c>
      <c r="GU64" s="48">
        <v>86.940612821003896</v>
      </c>
      <c r="GV64" s="33">
        <v>52</v>
      </c>
      <c r="GW64" s="48">
        <v>91.617728952564164</v>
      </c>
      <c r="GX64" s="33">
        <v>29</v>
      </c>
      <c r="GY64" s="48">
        <v>53.9</v>
      </c>
      <c r="GZ64" s="33">
        <v>27</v>
      </c>
      <c r="HA64" s="48">
        <v>4.8245701025407088</v>
      </c>
      <c r="HB64" s="33">
        <v>29</v>
      </c>
      <c r="HC64" s="48">
        <v>4.074829931972789</v>
      </c>
      <c r="HD64" s="33">
        <v>36</v>
      </c>
      <c r="HE64" s="48">
        <v>3.3221602967135406</v>
      </c>
      <c r="HF64" s="33">
        <v>16</v>
      </c>
      <c r="HG64" s="48">
        <v>56.487878338197383</v>
      </c>
      <c r="HH64" s="33">
        <v>53</v>
      </c>
      <c r="HI64" s="48">
        <v>44.535007340657117</v>
      </c>
      <c r="HJ64" s="33">
        <v>31</v>
      </c>
      <c r="HK64" s="48">
        <v>1.37</v>
      </c>
      <c r="HL64" s="33">
        <v>20</v>
      </c>
      <c r="HM64" s="48">
        <v>29.6</v>
      </c>
      <c r="HN64" s="33">
        <v>22</v>
      </c>
      <c r="HO64" s="48">
        <v>62.663539999999998</v>
      </c>
      <c r="HP64" s="33">
        <v>19</v>
      </c>
      <c r="HQ64" s="48">
        <v>4.129060512586161</v>
      </c>
      <c r="HR64" s="33">
        <v>42</v>
      </c>
      <c r="HS64" s="48">
        <v>2.5691186148939402</v>
      </c>
      <c r="HT64" s="33">
        <v>17</v>
      </c>
      <c r="HU64" s="48">
        <v>1.0863868779425909</v>
      </c>
      <c r="HV64" s="33">
        <v>32</v>
      </c>
      <c r="HW64" s="48">
        <v>2.6071989064952161</v>
      </c>
      <c r="HX64" s="33">
        <v>24</v>
      </c>
      <c r="HY64" s="48">
        <v>6.9964056092745404</v>
      </c>
      <c r="HZ64" s="33">
        <v>23</v>
      </c>
      <c r="IA64" s="48">
        <v>75.635838150289018</v>
      </c>
      <c r="IB64" s="33">
        <v>48</v>
      </c>
      <c r="IC64" s="48">
        <v>900.94496666666669</v>
      </c>
      <c r="ID64" s="33">
        <v>40</v>
      </c>
      <c r="IE64" s="48">
        <v>78.402513542246751</v>
      </c>
      <c r="IF64" s="33">
        <v>3</v>
      </c>
      <c r="IG64" s="48" t="s">
        <v>199</v>
      </c>
      <c r="IH64" s="33" t="s">
        <v>199</v>
      </c>
      <c r="II64" s="48">
        <v>35.747252747252752</v>
      </c>
      <c r="IJ64" s="33">
        <v>26</v>
      </c>
      <c r="IK64" s="48">
        <v>68.099999999999994</v>
      </c>
      <c r="IL64" s="33">
        <v>4</v>
      </c>
      <c r="IM64" s="48">
        <v>70.254545454545465</v>
      </c>
      <c r="IN64" s="33">
        <v>7</v>
      </c>
      <c r="IO64" s="48">
        <v>1374</v>
      </c>
      <c r="IP64" s="33">
        <v>1</v>
      </c>
      <c r="IQ64" s="48">
        <v>15.64825596111983</v>
      </c>
      <c r="IR64" s="33">
        <v>31</v>
      </c>
      <c r="IS64" s="48">
        <v>21.227155368804738</v>
      </c>
      <c r="IT64" s="33">
        <v>8</v>
      </c>
      <c r="IU64" s="48">
        <v>100</v>
      </c>
      <c r="IV64" s="33">
        <v>1</v>
      </c>
      <c r="IW64" s="48">
        <v>99.871808567460747</v>
      </c>
      <c r="IX64" s="33">
        <v>25</v>
      </c>
      <c r="IY64" s="48">
        <v>5355.1843985325349</v>
      </c>
      <c r="IZ64" s="33">
        <v>31</v>
      </c>
      <c r="JA64" s="48">
        <v>8.0472986621501938</v>
      </c>
      <c r="JB64" s="33">
        <v>45</v>
      </c>
      <c r="JC64" s="48">
        <v>23.8</v>
      </c>
      <c r="JD64" s="33">
        <v>2</v>
      </c>
      <c r="JE64" s="48">
        <v>397.84482758620692</v>
      </c>
      <c r="JF64" s="33">
        <v>5</v>
      </c>
      <c r="JG64" s="48" t="s">
        <v>199</v>
      </c>
      <c r="JH64" s="33" t="s">
        <v>199</v>
      </c>
      <c r="JI64" s="48" t="s">
        <v>199</v>
      </c>
      <c r="JJ64" s="33" t="s">
        <v>199</v>
      </c>
      <c r="JK64" s="48">
        <v>151.39725611299548</v>
      </c>
      <c r="JL64" s="33">
        <v>24</v>
      </c>
      <c r="JM64" s="48">
        <v>1.2472778119359764</v>
      </c>
      <c r="JN64" s="33">
        <v>37</v>
      </c>
      <c r="JO64" s="48" t="s">
        <v>199</v>
      </c>
      <c r="JP64" s="33" t="s">
        <v>199</v>
      </c>
      <c r="JQ64" s="48">
        <v>2892</v>
      </c>
      <c r="JR64" s="33">
        <v>20</v>
      </c>
      <c r="JS64" s="48">
        <v>32475</v>
      </c>
      <c r="JT64" s="33">
        <v>9</v>
      </c>
      <c r="JU64" s="48">
        <v>2.8555422098606211</v>
      </c>
      <c r="JV64" s="33">
        <v>42</v>
      </c>
      <c r="JW64" s="48">
        <v>79.626297114194983</v>
      </c>
      <c r="JX64" s="33">
        <v>18</v>
      </c>
      <c r="JY64" s="48">
        <v>95.377005777331277</v>
      </c>
      <c r="JZ64" s="33">
        <v>29</v>
      </c>
      <c r="KA64" s="48">
        <v>17.686108998055154</v>
      </c>
      <c r="KB64" s="33">
        <v>26</v>
      </c>
      <c r="KC64" s="48">
        <v>82.26921899969399</v>
      </c>
      <c r="KD64" s="33">
        <v>16</v>
      </c>
      <c r="KE64" s="48">
        <v>42</v>
      </c>
      <c r="KF64" s="33">
        <v>11</v>
      </c>
      <c r="KG64" s="48">
        <v>8192008536</v>
      </c>
      <c r="KH64" s="33">
        <v>1</v>
      </c>
      <c r="KI64" s="48">
        <v>939044656.22000003</v>
      </c>
      <c r="KJ64" s="33">
        <v>37</v>
      </c>
      <c r="KK64" s="49">
        <v>31.402824887358882</v>
      </c>
      <c r="KL64" s="33">
        <v>36</v>
      </c>
      <c r="KM64" s="50">
        <v>48600</v>
      </c>
      <c r="KN64" s="33">
        <v>42</v>
      </c>
      <c r="KO64" s="48">
        <v>48.8</v>
      </c>
      <c r="KP64" s="33">
        <v>57</v>
      </c>
      <c r="KQ64" s="51">
        <v>-9.8719181896420788E-2</v>
      </c>
      <c r="KR64" s="33">
        <v>34</v>
      </c>
      <c r="KS64" s="48">
        <v>1.0102332442149904</v>
      </c>
      <c r="KT64" s="33">
        <v>31</v>
      </c>
      <c r="KU64" s="48">
        <v>0.69499999999999995</v>
      </c>
      <c r="KV64" s="33">
        <v>48</v>
      </c>
      <c r="KW64" s="48">
        <v>94.3</v>
      </c>
      <c r="KX64" s="33">
        <v>37</v>
      </c>
      <c r="KY64" s="51">
        <v>7.5</v>
      </c>
      <c r="KZ64" s="33">
        <v>40</v>
      </c>
      <c r="LA64" s="48">
        <v>4.2</v>
      </c>
      <c r="LB64" s="33">
        <v>31</v>
      </c>
      <c r="LC64" s="48">
        <v>418.41298790057209</v>
      </c>
      <c r="LD64" s="33">
        <v>35</v>
      </c>
      <c r="LE64" s="48">
        <v>43</v>
      </c>
      <c r="LF64" s="33">
        <v>39</v>
      </c>
      <c r="LG64" s="48">
        <v>55.4</v>
      </c>
      <c r="LH64" s="33">
        <v>45</v>
      </c>
      <c r="LI64" s="48" t="s">
        <v>199</v>
      </c>
      <c r="LJ64" s="33" t="s">
        <v>199</v>
      </c>
      <c r="LK64" s="48" t="s">
        <v>199</v>
      </c>
      <c r="LL64" s="33" t="s">
        <v>199</v>
      </c>
      <c r="LM64" s="48">
        <v>20.9</v>
      </c>
      <c r="LN64" s="33">
        <v>12</v>
      </c>
      <c r="LO64" s="48">
        <v>6.2496835923657166</v>
      </c>
      <c r="LP64" s="33">
        <v>60</v>
      </c>
      <c r="LQ64" s="48">
        <v>31.3</v>
      </c>
      <c r="LR64" s="33">
        <v>29</v>
      </c>
      <c r="LS64" s="48">
        <v>14.060826729492396</v>
      </c>
      <c r="LT64" s="33">
        <v>49</v>
      </c>
      <c r="LU64" s="48">
        <v>74.446016030174448</v>
      </c>
      <c r="LV64" s="33">
        <v>28</v>
      </c>
      <c r="LW64" s="48">
        <v>87.242463042719123</v>
      </c>
      <c r="LX64" s="33">
        <v>15</v>
      </c>
      <c r="LY64" s="48">
        <v>83.712939328490094</v>
      </c>
      <c r="LZ64" s="33">
        <v>8</v>
      </c>
      <c r="MA64" s="48">
        <v>82.834580216126355</v>
      </c>
      <c r="MB64" s="33">
        <v>9</v>
      </c>
      <c r="MC64" s="48">
        <v>85.075395365943365</v>
      </c>
      <c r="MD64" s="33">
        <v>8</v>
      </c>
      <c r="ME64" s="48">
        <v>85.976011598787395</v>
      </c>
      <c r="MF64" s="33">
        <v>8</v>
      </c>
      <c r="MG64" s="48">
        <v>83.134724857685001</v>
      </c>
      <c r="MH64" s="33">
        <v>10</v>
      </c>
      <c r="MI64" s="48">
        <v>77.080895545674394</v>
      </c>
      <c r="MJ64" s="33">
        <v>11</v>
      </c>
      <c r="MK64" s="48">
        <v>63.459941100958993</v>
      </c>
      <c r="ML64" s="33">
        <v>14</v>
      </c>
      <c r="MM64" s="48">
        <v>43.124009099055627</v>
      </c>
      <c r="MN64" s="33">
        <v>15</v>
      </c>
      <c r="MO64" s="48">
        <v>13.909498573175702</v>
      </c>
      <c r="MP64" s="33">
        <v>24</v>
      </c>
      <c r="MQ64" s="48">
        <v>1.45</v>
      </c>
      <c r="MR64" s="33">
        <v>9</v>
      </c>
      <c r="MS64" s="48">
        <v>7.3280008100035436</v>
      </c>
      <c r="MT64" s="33">
        <v>54</v>
      </c>
      <c r="MU64" s="48">
        <v>0.4077887654195127</v>
      </c>
      <c r="MV64" s="52">
        <v>25</v>
      </c>
    </row>
    <row r="65" spans="1:360" s="28" customFormat="1" ht="11.15" customHeight="1" x14ac:dyDescent="0.2">
      <c r="A65" s="162"/>
      <c r="B65" s="53" t="s">
        <v>260</v>
      </c>
      <c r="C65" s="30">
        <v>107.65552257644302</v>
      </c>
      <c r="D65" s="31">
        <v>18</v>
      </c>
      <c r="E65" s="32">
        <v>2312.9063447575304</v>
      </c>
      <c r="F65" s="33">
        <v>5</v>
      </c>
      <c r="G65" s="34">
        <v>461.83881707166859</v>
      </c>
      <c r="H65" s="33">
        <v>9</v>
      </c>
      <c r="I65" s="35">
        <v>513244</v>
      </c>
      <c r="J65" s="33">
        <v>60</v>
      </c>
      <c r="K65" s="34">
        <v>233.86759581881535</v>
      </c>
      <c r="L65" s="33">
        <v>17</v>
      </c>
      <c r="M65" s="36">
        <v>73.310104529616723</v>
      </c>
      <c r="N65" s="33">
        <v>46</v>
      </c>
      <c r="O65" s="36">
        <v>130.87108013937282</v>
      </c>
      <c r="P65" s="33">
        <v>11</v>
      </c>
      <c r="Q65" s="37">
        <v>34.1</v>
      </c>
      <c r="R65" s="33">
        <v>42</v>
      </c>
      <c r="S65" s="30">
        <v>2.9</v>
      </c>
      <c r="T65" s="33">
        <v>19</v>
      </c>
      <c r="U65" s="34">
        <v>88.51502436565805</v>
      </c>
      <c r="V65" s="33">
        <v>29</v>
      </c>
      <c r="W65" s="30">
        <v>23.997147107048452</v>
      </c>
      <c r="X65" s="33">
        <v>4</v>
      </c>
      <c r="Y65" s="37">
        <v>79.198969274070365</v>
      </c>
      <c r="Z65" s="33">
        <v>43</v>
      </c>
      <c r="AA65" s="37">
        <v>21.989558187840341</v>
      </c>
      <c r="AB65" s="33">
        <v>47</v>
      </c>
      <c r="AC65" s="38">
        <v>27.345070898802948</v>
      </c>
      <c r="AD65" s="33">
        <v>43</v>
      </c>
      <c r="AE65" s="38">
        <v>1.2838801711840229</v>
      </c>
      <c r="AF65" s="33">
        <v>20</v>
      </c>
      <c r="AG65" s="38">
        <v>1.675041876046901</v>
      </c>
      <c r="AH65" s="33">
        <v>52</v>
      </c>
      <c r="AI65" s="35">
        <v>23984</v>
      </c>
      <c r="AJ65" s="33">
        <v>14</v>
      </c>
      <c r="AK65" s="37">
        <v>85.5</v>
      </c>
      <c r="AL65" s="33">
        <v>10</v>
      </c>
      <c r="AM65" s="39">
        <v>804</v>
      </c>
      <c r="AN65" s="33">
        <v>2</v>
      </c>
      <c r="AO65" s="40">
        <v>0</v>
      </c>
      <c r="AP65" s="33">
        <v>1</v>
      </c>
      <c r="AQ65" s="34">
        <v>16.027705206877695</v>
      </c>
      <c r="AR65" s="33">
        <v>41</v>
      </c>
      <c r="AS65" s="41">
        <v>68.153773137161849</v>
      </c>
      <c r="AT65" s="33">
        <v>55</v>
      </c>
      <c r="AU65" s="34">
        <v>94.5</v>
      </c>
      <c r="AV65" s="33">
        <v>21</v>
      </c>
      <c r="AW65" s="34">
        <v>86.5</v>
      </c>
      <c r="AX65" s="33">
        <v>40</v>
      </c>
      <c r="AY65" s="34">
        <v>6.8633315492869063</v>
      </c>
      <c r="AZ65" s="33">
        <v>13</v>
      </c>
      <c r="BA65" s="42">
        <v>42.783394633108479</v>
      </c>
      <c r="BB65" s="33">
        <v>27</v>
      </c>
      <c r="BC65" s="42">
        <v>11.495769490854514</v>
      </c>
      <c r="BD65" s="33">
        <v>25</v>
      </c>
      <c r="BE65" s="42">
        <v>0.97309956952713961</v>
      </c>
      <c r="BF65" s="33">
        <v>46</v>
      </c>
      <c r="BG65" s="42">
        <v>101.04217159476489</v>
      </c>
      <c r="BH65" s="33">
        <v>7</v>
      </c>
      <c r="BI65" s="37">
        <v>97.8</v>
      </c>
      <c r="BJ65" s="33">
        <v>27</v>
      </c>
      <c r="BK65" s="37">
        <v>97.9</v>
      </c>
      <c r="BL65" s="33">
        <v>14</v>
      </c>
      <c r="BM65" s="43">
        <v>440</v>
      </c>
      <c r="BN65" s="33">
        <v>33</v>
      </c>
      <c r="BO65" s="37">
        <v>56</v>
      </c>
      <c r="BP65" s="33">
        <v>43</v>
      </c>
      <c r="BQ65" s="44">
        <v>4.0871053466992498E-2</v>
      </c>
      <c r="BR65" s="33">
        <v>21</v>
      </c>
      <c r="BS65" s="44">
        <v>0.11677443847712142</v>
      </c>
      <c r="BT65" s="33">
        <v>43</v>
      </c>
      <c r="BU65" s="34">
        <v>0.5703380349661088</v>
      </c>
      <c r="BV65" s="33">
        <v>20</v>
      </c>
      <c r="BW65" s="45">
        <v>88866.460409424486</v>
      </c>
      <c r="BX65" s="33">
        <v>9</v>
      </c>
      <c r="BY65" s="35">
        <v>176222.85863722215</v>
      </c>
      <c r="BZ65" s="33">
        <v>44</v>
      </c>
      <c r="CA65" s="35">
        <v>287556.86965428939</v>
      </c>
      <c r="CB65" s="33">
        <v>33</v>
      </c>
      <c r="CC65" s="34">
        <v>17.359346059235627</v>
      </c>
      <c r="CD65" s="33">
        <v>12</v>
      </c>
      <c r="CE65" s="34">
        <v>3.8680198893348994</v>
      </c>
      <c r="CF65" s="33">
        <v>30</v>
      </c>
      <c r="CG65" s="30">
        <v>24.95</v>
      </c>
      <c r="CH65" s="33">
        <v>51</v>
      </c>
      <c r="CI65" s="34">
        <v>5.428335675994</v>
      </c>
      <c r="CJ65" s="33">
        <v>35</v>
      </c>
      <c r="CK65" s="34">
        <v>229.65386555883848</v>
      </c>
      <c r="CL65" s="33">
        <v>30</v>
      </c>
      <c r="CM65" s="34">
        <v>1.5186515723949641</v>
      </c>
      <c r="CN65" s="33">
        <v>24</v>
      </c>
      <c r="CO65" s="34">
        <v>2.5142120476316627</v>
      </c>
      <c r="CP65" s="33">
        <v>30</v>
      </c>
      <c r="CQ65" s="40">
        <v>14476.238095238095</v>
      </c>
      <c r="CR65" s="33">
        <v>28</v>
      </c>
      <c r="CS65" s="40">
        <v>2867.933962264151</v>
      </c>
      <c r="CT65" s="33">
        <v>32</v>
      </c>
      <c r="CU65" s="34">
        <v>0.32894628636090012</v>
      </c>
      <c r="CV65" s="33">
        <v>9</v>
      </c>
      <c r="CW65" s="37">
        <v>590.42857142857144</v>
      </c>
      <c r="CX65" s="33">
        <v>51</v>
      </c>
      <c r="CY65" s="34">
        <v>1.5460801071830532</v>
      </c>
      <c r="CZ65" s="33">
        <v>30</v>
      </c>
      <c r="DA65" s="34">
        <v>30.809589774265653</v>
      </c>
      <c r="DB65" s="33">
        <v>31</v>
      </c>
      <c r="DC65" s="34">
        <v>171.28398615664722</v>
      </c>
      <c r="DD65" s="33">
        <v>57</v>
      </c>
      <c r="DE65" s="34">
        <v>3.4069024401355987</v>
      </c>
      <c r="DF65" s="33">
        <v>50</v>
      </c>
      <c r="DG65" s="42">
        <v>2.2982715738437802</v>
      </c>
      <c r="DH65" s="33">
        <v>14</v>
      </c>
      <c r="DI65" s="34">
        <v>21.093725403771682</v>
      </c>
      <c r="DJ65" s="33">
        <v>28</v>
      </c>
      <c r="DK65" s="34">
        <v>75.632325724861204</v>
      </c>
      <c r="DL65" s="33">
        <v>33</v>
      </c>
      <c r="DM65" s="34">
        <v>1</v>
      </c>
      <c r="DN65" s="33">
        <v>3</v>
      </c>
      <c r="DO65" s="34">
        <v>1</v>
      </c>
      <c r="DP65" s="33">
        <v>6</v>
      </c>
      <c r="DQ65" s="34">
        <v>100</v>
      </c>
      <c r="DR65" s="33">
        <v>5</v>
      </c>
      <c r="DS65" s="46">
        <v>100</v>
      </c>
      <c r="DT65" s="33">
        <v>1</v>
      </c>
      <c r="DU65" s="42">
        <v>1.2954966070326959</v>
      </c>
      <c r="DV65" s="33">
        <v>48</v>
      </c>
      <c r="DW65" s="32">
        <v>0.31267588018260267</v>
      </c>
      <c r="DX65" s="33">
        <v>6</v>
      </c>
      <c r="DY65" s="37">
        <v>1508</v>
      </c>
      <c r="DZ65" s="33">
        <v>42</v>
      </c>
      <c r="EA65" s="37" t="s">
        <v>199</v>
      </c>
      <c r="EB65" s="33" t="s">
        <v>199</v>
      </c>
      <c r="EC65" s="37" t="s">
        <v>199</v>
      </c>
      <c r="ED65" s="33" t="s">
        <v>199</v>
      </c>
      <c r="EE65" s="37">
        <v>105.6</v>
      </c>
      <c r="EF65" s="33">
        <v>42</v>
      </c>
      <c r="EG65" s="37">
        <v>99.7</v>
      </c>
      <c r="EH65" s="33">
        <v>44</v>
      </c>
      <c r="EI65" s="37">
        <v>73.8</v>
      </c>
      <c r="EJ65" s="33">
        <v>19</v>
      </c>
      <c r="EK65" s="37">
        <v>0</v>
      </c>
      <c r="EL65" s="33">
        <v>25</v>
      </c>
      <c r="EM65" s="34">
        <v>35.772357723577237</v>
      </c>
      <c r="EN65" s="33">
        <v>36</v>
      </c>
      <c r="EO65" s="34">
        <v>2.3319738589442669</v>
      </c>
      <c r="EP65" s="33">
        <v>5</v>
      </c>
      <c r="EQ65" s="34">
        <v>24.517785940998699</v>
      </c>
      <c r="ER65" s="33">
        <v>27</v>
      </c>
      <c r="ES65" s="34">
        <v>7.4987639863591342</v>
      </c>
      <c r="ET65" s="33">
        <v>26</v>
      </c>
      <c r="EU65" s="34">
        <v>580.11983848296836</v>
      </c>
      <c r="EV65" s="33">
        <v>46</v>
      </c>
      <c r="EW65" s="37">
        <v>0.92</v>
      </c>
      <c r="EX65" s="33">
        <v>59</v>
      </c>
      <c r="EY65" s="34">
        <v>20.117239901388892</v>
      </c>
      <c r="EZ65" s="33">
        <v>21</v>
      </c>
      <c r="FA65" s="42">
        <v>505.20475641672471</v>
      </c>
      <c r="FB65" s="33">
        <v>33</v>
      </c>
      <c r="FC65" s="42">
        <v>70.026711393767798</v>
      </c>
      <c r="FD65" s="33">
        <v>60</v>
      </c>
      <c r="FE65" s="34">
        <v>0</v>
      </c>
      <c r="FF65" s="33">
        <v>55</v>
      </c>
      <c r="FG65" s="34">
        <v>7.0326958667489201</v>
      </c>
      <c r="FH65" s="33">
        <v>24</v>
      </c>
      <c r="FI65" s="34">
        <v>1.856129699593845</v>
      </c>
      <c r="FJ65" s="33">
        <v>28</v>
      </c>
      <c r="FK65" s="44">
        <v>7.0927491136980686E-2</v>
      </c>
      <c r="FL65" s="33">
        <v>33</v>
      </c>
      <c r="FM65" s="34">
        <v>0.16873906359944046</v>
      </c>
      <c r="FN65" s="33">
        <v>60</v>
      </c>
      <c r="FO65" s="44">
        <v>2.6956065410010614E-2</v>
      </c>
      <c r="FP65" s="33">
        <v>59</v>
      </c>
      <c r="FQ65" s="34">
        <v>0.16873906359944046</v>
      </c>
      <c r="FR65" s="33">
        <v>47</v>
      </c>
      <c r="FS65" s="44">
        <v>4.7162568276043607E-2</v>
      </c>
      <c r="FT65" s="33">
        <v>43</v>
      </c>
      <c r="FU65" s="34">
        <v>1.1811734451960831</v>
      </c>
      <c r="FV65" s="33">
        <v>23</v>
      </c>
      <c r="FW65" s="34">
        <v>6.689947032807936</v>
      </c>
      <c r="FX65" s="33">
        <v>33</v>
      </c>
      <c r="FY65" s="37">
        <v>42.5</v>
      </c>
      <c r="FZ65" s="33">
        <v>45</v>
      </c>
      <c r="GA65" s="38">
        <v>10.445468509984639</v>
      </c>
      <c r="GB65" s="33">
        <v>18</v>
      </c>
      <c r="GC65" s="38">
        <v>40.730129177206656</v>
      </c>
      <c r="GD65" s="33">
        <v>20</v>
      </c>
      <c r="GE65" s="47">
        <v>12.992907897156915</v>
      </c>
      <c r="GF65" s="33">
        <v>8</v>
      </c>
      <c r="GG65" s="34">
        <v>226.13059391088214</v>
      </c>
      <c r="GH65" s="33">
        <v>3</v>
      </c>
      <c r="GI65" s="48">
        <v>174.20114708815436</v>
      </c>
      <c r="GJ65" s="33">
        <v>4</v>
      </c>
      <c r="GK65" s="48">
        <v>13</v>
      </c>
      <c r="GL65" s="33">
        <v>52</v>
      </c>
      <c r="GM65" s="48">
        <v>797.55789731987579</v>
      </c>
      <c r="GN65" s="33">
        <v>32</v>
      </c>
      <c r="GO65" s="48">
        <v>100</v>
      </c>
      <c r="GP65" s="33">
        <v>1</v>
      </c>
      <c r="GQ65" s="48">
        <v>100</v>
      </c>
      <c r="GR65" s="33">
        <v>1</v>
      </c>
      <c r="GS65" s="48">
        <v>99</v>
      </c>
      <c r="GT65" s="33">
        <v>46</v>
      </c>
      <c r="GU65" s="48">
        <v>95.4</v>
      </c>
      <c r="GV65" s="33">
        <v>9</v>
      </c>
      <c r="GW65" s="48">
        <v>79.7</v>
      </c>
      <c r="GX65" s="33">
        <v>47</v>
      </c>
      <c r="GY65" s="48">
        <v>0.72799999999999998</v>
      </c>
      <c r="GZ65" s="33">
        <v>62</v>
      </c>
      <c r="HA65" s="48">
        <v>5.2374827714382519</v>
      </c>
      <c r="HB65" s="33">
        <v>20</v>
      </c>
      <c r="HC65" s="48">
        <v>2.9822485207100593</v>
      </c>
      <c r="HD65" s="33">
        <v>26</v>
      </c>
      <c r="HE65" s="48">
        <v>4.8355104095052317</v>
      </c>
      <c r="HF65" s="33">
        <v>11</v>
      </c>
      <c r="HG65" s="48">
        <v>54.544797086932782</v>
      </c>
      <c r="HH65" s="33">
        <v>59</v>
      </c>
      <c r="HI65" s="48">
        <v>44.87615396427119</v>
      </c>
      <c r="HJ65" s="33">
        <v>28</v>
      </c>
      <c r="HK65" s="48">
        <v>1.26</v>
      </c>
      <c r="HL65" s="33">
        <v>28</v>
      </c>
      <c r="HM65" s="48">
        <v>22.7</v>
      </c>
      <c r="HN65" s="33">
        <v>52</v>
      </c>
      <c r="HO65" s="48">
        <v>61.263919999999999</v>
      </c>
      <c r="HP65" s="33">
        <v>38</v>
      </c>
      <c r="HQ65" s="48">
        <v>4.1477021464775321</v>
      </c>
      <c r="HR65" s="33">
        <v>45</v>
      </c>
      <c r="HS65" s="48">
        <v>2.6849624808692085</v>
      </c>
      <c r="HT65" s="33">
        <v>16</v>
      </c>
      <c r="HU65" s="48">
        <v>1.0628046794717116</v>
      </c>
      <c r="HV65" s="33">
        <v>33</v>
      </c>
      <c r="HW65" s="48">
        <v>3.219541333477324</v>
      </c>
      <c r="HX65" s="33">
        <v>13</v>
      </c>
      <c r="HY65" s="48">
        <v>6.7107525593497472</v>
      </c>
      <c r="HZ65" s="33">
        <v>28</v>
      </c>
      <c r="IA65" s="48">
        <v>1211.7407407407406</v>
      </c>
      <c r="IB65" s="33">
        <v>26</v>
      </c>
      <c r="IC65" s="48">
        <v>726.91639484978532</v>
      </c>
      <c r="ID65" s="33">
        <v>49</v>
      </c>
      <c r="IE65" s="48">
        <v>61.619648651521771</v>
      </c>
      <c r="IF65" s="33">
        <v>4</v>
      </c>
      <c r="IG65" s="48">
        <v>28.534344305309713</v>
      </c>
      <c r="IH65" s="33">
        <v>7</v>
      </c>
      <c r="II65" s="48">
        <v>13.558781304833307</v>
      </c>
      <c r="IJ65" s="33">
        <v>37</v>
      </c>
      <c r="IK65" s="48">
        <v>13.4</v>
      </c>
      <c r="IL65" s="33">
        <v>47</v>
      </c>
      <c r="IM65" s="48">
        <v>24.533556112503479</v>
      </c>
      <c r="IN65" s="33">
        <v>60</v>
      </c>
      <c r="IO65" s="48">
        <v>172</v>
      </c>
      <c r="IP65" s="33">
        <v>31</v>
      </c>
      <c r="IQ65" s="48">
        <v>15.20170223967359</v>
      </c>
      <c r="IR65" s="33">
        <v>35</v>
      </c>
      <c r="IS65" s="48">
        <v>16.539803014017153</v>
      </c>
      <c r="IT65" s="33">
        <v>21</v>
      </c>
      <c r="IU65" s="48">
        <v>100</v>
      </c>
      <c r="IV65" s="33">
        <v>1</v>
      </c>
      <c r="IW65" s="48">
        <v>90.747330960854086</v>
      </c>
      <c r="IX65" s="33">
        <v>55</v>
      </c>
      <c r="IY65" s="48">
        <v>6320.2615242372212</v>
      </c>
      <c r="IZ65" s="33">
        <v>21</v>
      </c>
      <c r="JA65" s="48">
        <v>13.825532769671845</v>
      </c>
      <c r="JB65" s="33">
        <v>36</v>
      </c>
      <c r="JC65" s="48">
        <v>8.1</v>
      </c>
      <c r="JD65" s="33">
        <v>42</v>
      </c>
      <c r="JE65" s="48">
        <v>163.56062943535946</v>
      </c>
      <c r="JF65" s="33">
        <v>10</v>
      </c>
      <c r="JG65" s="48" t="s">
        <v>199</v>
      </c>
      <c r="JH65" s="33" t="s">
        <v>199</v>
      </c>
      <c r="JI65" s="48" t="s">
        <v>199</v>
      </c>
      <c r="JJ65" s="33" t="s">
        <v>199</v>
      </c>
      <c r="JK65" s="48">
        <v>124.71166712507446</v>
      </c>
      <c r="JL65" s="33">
        <v>21</v>
      </c>
      <c r="JM65" s="48">
        <v>1.1092496406261823</v>
      </c>
      <c r="JN65" s="33">
        <v>29</v>
      </c>
      <c r="JO65" s="48">
        <v>619.29547835016569</v>
      </c>
      <c r="JP65" s="33">
        <v>45</v>
      </c>
      <c r="JQ65" s="48">
        <v>3590</v>
      </c>
      <c r="JR65" s="33">
        <v>15</v>
      </c>
      <c r="JS65" s="48">
        <v>11550</v>
      </c>
      <c r="JT65" s="33">
        <v>25</v>
      </c>
      <c r="JU65" s="48">
        <v>3.9436520516425917</v>
      </c>
      <c r="JV65" s="33">
        <v>29</v>
      </c>
      <c r="JW65" s="48">
        <v>93.165879041710525</v>
      </c>
      <c r="JX65" s="33">
        <v>2</v>
      </c>
      <c r="JY65" s="48">
        <v>114.61010698261254</v>
      </c>
      <c r="JZ65" s="33">
        <v>1</v>
      </c>
      <c r="KA65" s="48">
        <v>16.822399904439816</v>
      </c>
      <c r="KB65" s="33">
        <v>29</v>
      </c>
      <c r="KC65" s="48">
        <v>85.67225908100589</v>
      </c>
      <c r="KD65" s="33">
        <v>10</v>
      </c>
      <c r="KE65" s="48">
        <v>40</v>
      </c>
      <c r="KF65" s="33">
        <v>23</v>
      </c>
      <c r="KG65" s="48">
        <v>1350929276</v>
      </c>
      <c r="KH65" s="33">
        <v>15</v>
      </c>
      <c r="KI65" s="48">
        <v>1530068738.4000001</v>
      </c>
      <c r="KJ65" s="33">
        <v>19</v>
      </c>
      <c r="KK65" s="49">
        <v>25.104997882324753</v>
      </c>
      <c r="KL65" s="33">
        <v>42</v>
      </c>
      <c r="KM65" s="50">
        <v>93700</v>
      </c>
      <c r="KN65" s="33">
        <v>21</v>
      </c>
      <c r="KO65" s="48">
        <v>51</v>
      </c>
      <c r="KP65" s="33">
        <v>53</v>
      </c>
      <c r="KQ65" s="51">
        <v>0.20248687631932855</v>
      </c>
      <c r="KR65" s="33">
        <v>33</v>
      </c>
      <c r="KS65" s="48">
        <v>1.0082174505334431</v>
      </c>
      <c r="KT65" s="33">
        <v>32</v>
      </c>
      <c r="KU65" s="48">
        <v>0.7</v>
      </c>
      <c r="KV65" s="33">
        <v>45</v>
      </c>
      <c r="KW65" s="48">
        <v>92.7</v>
      </c>
      <c r="KX65" s="33">
        <v>29</v>
      </c>
      <c r="KY65" s="51">
        <v>4.7</v>
      </c>
      <c r="KZ65" s="33">
        <v>27</v>
      </c>
      <c r="LA65" s="48">
        <v>3.9</v>
      </c>
      <c r="LB65" s="33">
        <v>36</v>
      </c>
      <c r="LC65" s="48">
        <v>416.94368333752368</v>
      </c>
      <c r="LD65" s="33">
        <v>34</v>
      </c>
      <c r="LE65" s="48">
        <v>41.8</v>
      </c>
      <c r="LF65" s="33">
        <v>42</v>
      </c>
      <c r="LG65" s="48">
        <v>58.9</v>
      </c>
      <c r="LH65" s="33">
        <v>53</v>
      </c>
      <c r="LI65" s="48" t="s">
        <v>199</v>
      </c>
      <c r="LJ65" s="33" t="s">
        <v>199</v>
      </c>
      <c r="LK65" s="48" t="s">
        <v>199</v>
      </c>
      <c r="LL65" s="33" t="s">
        <v>199</v>
      </c>
      <c r="LM65" s="48">
        <v>32</v>
      </c>
      <c r="LN65" s="33">
        <v>16</v>
      </c>
      <c r="LO65" s="48">
        <v>9.7784287355875747</v>
      </c>
      <c r="LP65" s="33">
        <v>14</v>
      </c>
      <c r="LQ65" s="48">
        <v>36.5</v>
      </c>
      <c r="LR65" s="33">
        <v>11</v>
      </c>
      <c r="LS65" s="48">
        <v>14.196016166281755</v>
      </c>
      <c r="LT65" s="33">
        <v>48</v>
      </c>
      <c r="LU65" s="48">
        <v>75.122910521140611</v>
      </c>
      <c r="LV65" s="33">
        <v>20</v>
      </c>
      <c r="LW65" s="48">
        <v>86.800519123597226</v>
      </c>
      <c r="LX65" s="33">
        <v>19</v>
      </c>
      <c r="LY65" s="48">
        <v>80</v>
      </c>
      <c r="LZ65" s="33">
        <v>17</v>
      </c>
      <c r="MA65" s="48">
        <v>78.934583662862963</v>
      </c>
      <c r="MB65" s="33">
        <v>26</v>
      </c>
      <c r="MC65" s="48">
        <v>82.269396007076068</v>
      </c>
      <c r="MD65" s="33">
        <v>22</v>
      </c>
      <c r="ME65" s="48">
        <v>83.455081998935711</v>
      </c>
      <c r="MF65" s="33">
        <v>15</v>
      </c>
      <c r="MG65" s="48">
        <v>81.201857127783057</v>
      </c>
      <c r="MH65" s="33">
        <v>19</v>
      </c>
      <c r="MI65" s="48">
        <v>74.127739708113197</v>
      </c>
      <c r="MJ65" s="33">
        <v>30</v>
      </c>
      <c r="MK65" s="48">
        <v>61.128976401325872</v>
      </c>
      <c r="ML65" s="33">
        <v>25</v>
      </c>
      <c r="MM65" s="48">
        <v>42.267899020554559</v>
      </c>
      <c r="MN65" s="33">
        <v>16</v>
      </c>
      <c r="MO65" s="48">
        <v>12.134963353183693</v>
      </c>
      <c r="MP65" s="33">
        <v>43</v>
      </c>
      <c r="MQ65" s="48">
        <v>1.38</v>
      </c>
      <c r="MR65" s="33">
        <v>17</v>
      </c>
      <c r="MS65" s="48">
        <v>7.1612858591602535</v>
      </c>
      <c r="MT65" s="33">
        <v>56</v>
      </c>
      <c r="MU65" s="48">
        <v>0.24676125848241826</v>
      </c>
      <c r="MV65" s="52">
        <v>35</v>
      </c>
    </row>
    <row r="66" spans="1:360" s="28" customFormat="1" ht="11.15" customHeight="1" x14ac:dyDescent="0.2">
      <c r="A66" s="163"/>
      <c r="B66" s="84" t="s">
        <v>261</v>
      </c>
      <c r="C66" s="85">
        <v>92.195889148001527</v>
      </c>
      <c r="D66" s="86">
        <v>35</v>
      </c>
      <c r="E66" s="87">
        <v>1124.2156171541776</v>
      </c>
      <c r="F66" s="88">
        <v>49</v>
      </c>
      <c r="G66" s="89">
        <v>274.67356593920175</v>
      </c>
      <c r="H66" s="88">
        <v>40</v>
      </c>
      <c r="I66" s="90">
        <v>392737.00727162964</v>
      </c>
      <c r="J66" s="88">
        <v>13</v>
      </c>
      <c r="K66" s="89">
        <v>220.73772872494916</v>
      </c>
      <c r="L66" s="88">
        <v>3</v>
      </c>
      <c r="M66" s="91">
        <v>54.893987801336046</v>
      </c>
      <c r="N66" s="88">
        <v>11</v>
      </c>
      <c r="O66" s="91">
        <v>141.44641301190822</v>
      </c>
      <c r="P66" s="88">
        <v>26</v>
      </c>
      <c r="Q66" s="92">
        <v>31.3</v>
      </c>
      <c r="R66" s="88">
        <v>49</v>
      </c>
      <c r="S66" s="85">
        <v>3.4454874939418847</v>
      </c>
      <c r="T66" s="88">
        <v>31</v>
      </c>
      <c r="U66" s="89">
        <v>23.048651988890473</v>
      </c>
      <c r="V66" s="88">
        <v>61</v>
      </c>
      <c r="W66" s="85">
        <v>10.275163365808872</v>
      </c>
      <c r="X66" s="88">
        <v>50</v>
      </c>
      <c r="Y66" s="92">
        <v>80.29654147097574</v>
      </c>
      <c r="Z66" s="88">
        <v>25</v>
      </c>
      <c r="AA66" s="92">
        <v>26.776773522335652</v>
      </c>
      <c r="AB66" s="88">
        <v>62</v>
      </c>
      <c r="AC66" s="93">
        <v>27.473883359381425</v>
      </c>
      <c r="AD66" s="88">
        <v>44</v>
      </c>
      <c r="AE66" s="93">
        <v>0</v>
      </c>
      <c r="AF66" s="88">
        <v>40</v>
      </c>
      <c r="AG66" s="93">
        <v>3.2191376255168338</v>
      </c>
      <c r="AH66" s="88">
        <v>21</v>
      </c>
      <c r="AI66" s="90">
        <v>16480</v>
      </c>
      <c r="AJ66" s="88">
        <v>54</v>
      </c>
      <c r="AK66" s="92">
        <v>77.70700636942675</v>
      </c>
      <c r="AL66" s="88">
        <v>12</v>
      </c>
      <c r="AM66" s="94">
        <v>483</v>
      </c>
      <c r="AN66" s="88">
        <v>7</v>
      </c>
      <c r="AO66" s="95">
        <v>18</v>
      </c>
      <c r="AP66" s="88">
        <v>53</v>
      </c>
      <c r="AQ66" s="89">
        <v>23.389618511569733</v>
      </c>
      <c r="AR66" s="88">
        <v>8</v>
      </c>
      <c r="AS66" s="96">
        <v>77.592838196286479</v>
      </c>
      <c r="AT66" s="88">
        <v>27</v>
      </c>
      <c r="AU66" s="89">
        <v>76.433121019108285</v>
      </c>
      <c r="AV66" s="88">
        <v>59</v>
      </c>
      <c r="AW66" s="89">
        <v>96.815286624203821</v>
      </c>
      <c r="AX66" s="88">
        <v>24</v>
      </c>
      <c r="AY66" s="89">
        <v>6.5355917433690971</v>
      </c>
      <c r="AZ66" s="88">
        <v>16</v>
      </c>
      <c r="BA66" s="97">
        <v>75.23351935300964</v>
      </c>
      <c r="BB66" s="88">
        <v>8</v>
      </c>
      <c r="BC66" s="97">
        <v>8.6842340863648566</v>
      </c>
      <c r="BD66" s="88">
        <v>35</v>
      </c>
      <c r="BE66" s="97">
        <v>1.6115073562326538</v>
      </c>
      <c r="BF66" s="88">
        <v>35</v>
      </c>
      <c r="BG66" s="97">
        <v>93.939393939393938</v>
      </c>
      <c r="BH66" s="88">
        <v>45</v>
      </c>
      <c r="BI66" s="92">
        <v>95.1</v>
      </c>
      <c r="BJ66" s="88">
        <v>50</v>
      </c>
      <c r="BK66" s="92">
        <v>89.2</v>
      </c>
      <c r="BL66" s="88">
        <v>61</v>
      </c>
      <c r="BM66" s="98">
        <v>32</v>
      </c>
      <c r="BN66" s="88">
        <v>1</v>
      </c>
      <c r="BO66" s="92">
        <v>73.3</v>
      </c>
      <c r="BP66" s="88">
        <v>12</v>
      </c>
      <c r="BQ66" s="99">
        <v>5.1247697585081652E-2</v>
      </c>
      <c r="BR66" s="88">
        <v>15</v>
      </c>
      <c r="BS66" s="99">
        <v>0.23061463913286745</v>
      </c>
      <c r="BT66" s="88">
        <v>5</v>
      </c>
      <c r="BU66" s="89">
        <v>0.19779048882962263</v>
      </c>
      <c r="BV66" s="88">
        <v>51</v>
      </c>
      <c r="BW66" s="100">
        <v>136623.22343954167</v>
      </c>
      <c r="BX66" s="88">
        <v>62</v>
      </c>
      <c r="BY66" s="90">
        <v>202413.47676161918</v>
      </c>
      <c r="BZ66" s="88">
        <v>59</v>
      </c>
      <c r="CA66" s="90">
        <v>297859.94080779946</v>
      </c>
      <c r="CB66" s="88">
        <v>55</v>
      </c>
      <c r="CC66" s="89">
        <v>7.9464766347953146</v>
      </c>
      <c r="CD66" s="88">
        <v>59</v>
      </c>
      <c r="CE66" s="89">
        <v>4.5371818205121626</v>
      </c>
      <c r="CF66" s="88">
        <v>23</v>
      </c>
      <c r="CG66" s="85">
        <v>43.05</v>
      </c>
      <c r="CH66" s="88">
        <v>61</v>
      </c>
      <c r="CI66" s="89">
        <v>8.9037621665076898</v>
      </c>
      <c r="CJ66" s="88">
        <v>60</v>
      </c>
      <c r="CK66" s="89">
        <v>223.63085914446046</v>
      </c>
      <c r="CL66" s="88">
        <v>27</v>
      </c>
      <c r="CM66" s="89">
        <v>2.233118422269933</v>
      </c>
      <c r="CN66" s="88">
        <v>40</v>
      </c>
      <c r="CO66" s="89">
        <v>2.4883319562436395</v>
      </c>
      <c r="CP66" s="88">
        <v>28</v>
      </c>
      <c r="CQ66" s="95">
        <v>19910.5</v>
      </c>
      <c r="CR66" s="88">
        <v>47</v>
      </c>
      <c r="CS66" s="95">
        <v>2450.523076923077</v>
      </c>
      <c r="CT66" s="88">
        <v>23</v>
      </c>
      <c r="CU66" s="89">
        <v>9.4171417091484386</v>
      </c>
      <c r="CV66" s="88">
        <v>60</v>
      </c>
      <c r="CW66" s="92">
        <v>446.75</v>
      </c>
      <c r="CX66" s="88">
        <v>29</v>
      </c>
      <c r="CY66" s="89">
        <v>0.7748442399900467</v>
      </c>
      <c r="CZ66" s="88">
        <v>49</v>
      </c>
      <c r="DA66" s="89">
        <v>18.638581776591689</v>
      </c>
      <c r="DB66" s="88">
        <v>58</v>
      </c>
      <c r="DC66" s="89">
        <v>206.13788549206765</v>
      </c>
      <c r="DD66" s="88">
        <v>49</v>
      </c>
      <c r="DE66" s="89">
        <v>2.5705139043523477</v>
      </c>
      <c r="DF66" s="88">
        <v>57</v>
      </c>
      <c r="DG66" s="97">
        <v>2.2329938456511083</v>
      </c>
      <c r="DH66" s="88">
        <v>16</v>
      </c>
      <c r="DI66" s="89">
        <v>35.782364794945806</v>
      </c>
      <c r="DJ66" s="88">
        <v>61</v>
      </c>
      <c r="DK66" s="89">
        <v>102.3117418173495</v>
      </c>
      <c r="DL66" s="88">
        <v>60</v>
      </c>
      <c r="DM66" s="89">
        <v>0</v>
      </c>
      <c r="DN66" s="88">
        <v>55</v>
      </c>
      <c r="DO66" s="89">
        <v>0</v>
      </c>
      <c r="DP66" s="88">
        <v>51</v>
      </c>
      <c r="DQ66" s="89">
        <v>1.8518518518518516</v>
      </c>
      <c r="DR66" s="88">
        <v>52</v>
      </c>
      <c r="DS66" s="101">
        <v>100</v>
      </c>
      <c r="DT66" s="88">
        <v>1</v>
      </c>
      <c r="DU66" s="97">
        <v>1.1444266422522318</v>
      </c>
      <c r="DV66" s="88">
        <v>50</v>
      </c>
      <c r="DW66" s="87">
        <v>2.6938263404553675</v>
      </c>
      <c r="DX66" s="88">
        <v>32</v>
      </c>
      <c r="DY66" s="92">
        <v>27405</v>
      </c>
      <c r="DZ66" s="88">
        <v>2</v>
      </c>
      <c r="EA66" s="92">
        <v>12</v>
      </c>
      <c r="EB66" s="88">
        <v>9</v>
      </c>
      <c r="EC66" s="92">
        <v>4.3</v>
      </c>
      <c r="ED66" s="88">
        <v>7</v>
      </c>
      <c r="EE66" s="92">
        <v>134.4</v>
      </c>
      <c r="EF66" s="88">
        <v>1</v>
      </c>
      <c r="EG66" s="92">
        <v>122.4</v>
      </c>
      <c r="EH66" s="88">
        <v>6</v>
      </c>
      <c r="EI66" s="92">
        <v>85</v>
      </c>
      <c r="EJ66" s="88">
        <v>10</v>
      </c>
      <c r="EK66" s="92">
        <v>0</v>
      </c>
      <c r="EL66" s="88">
        <v>25</v>
      </c>
      <c r="EM66" s="89">
        <v>34.328358208955223</v>
      </c>
      <c r="EN66" s="88">
        <v>38</v>
      </c>
      <c r="EO66" s="89">
        <v>0</v>
      </c>
      <c r="EP66" s="88">
        <v>47</v>
      </c>
      <c r="EQ66" s="89">
        <v>10.259584065743008</v>
      </c>
      <c r="ER66" s="88">
        <v>50</v>
      </c>
      <c r="ES66" s="89" t="s">
        <v>199</v>
      </c>
      <c r="ET66" s="88" t="s">
        <v>199</v>
      </c>
      <c r="EU66" s="89">
        <v>904.2630230681134</v>
      </c>
      <c r="EV66" s="88">
        <v>23</v>
      </c>
      <c r="EW66" s="92">
        <v>64.47</v>
      </c>
      <c r="EX66" s="88">
        <v>31</v>
      </c>
      <c r="EY66" s="89" t="s">
        <v>199</v>
      </c>
      <c r="EZ66" s="88" t="s">
        <v>199</v>
      </c>
      <c r="FA66" s="97">
        <v>324.12118814660744</v>
      </c>
      <c r="FB66" s="88">
        <v>42</v>
      </c>
      <c r="FC66" s="97">
        <v>466.08371641948179</v>
      </c>
      <c r="FD66" s="88">
        <v>35</v>
      </c>
      <c r="FE66" s="89">
        <v>1.8310826276035705</v>
      </c>
      <c r="FF66" s="88">
        <v>23</v>
      </c>
      <c r="FG66" s="89">
        <v>14.419775692378119</v>
      </c>
      <c r="FH66" s="88">
        <v>8</v>
      </c>
      <c r="FI66" s="89">
        <v>0.31901691746713329</v>
      </c>
      <c r="FJ66" s="88">
        <v>60</v>
      </c>
      <c r="FK66" s="99">
        <v>3.2265371032625861E-2</v>
      </c>
      <c r="FL66" s="88">
        <v>58</v>
      </c>
      <c r="FM66" s="89">
        <v>0.31901691746713329</v>
      </c>
      <c r="FN66" s="88">
        <v>53</v>
      </c>
      <c r="FO66" s="99">
        <v>0.16076857555756183</v>
      </c>
      <c r="FP66" s="88">
        <v>36</v>
      </c>
      <c r="FQ66" s="89" t="s">
        <v>199</v>
      </c>
      <c r="FR66" s="88" t="s">
        <v>199</v>
      </c>
      <c r="FS66" s="99" t="s">
        <v>199</v>
      </c>
      <c r="FT66" s="88" t="s">
        <v>199</v>
      </c>
      <c r="FU66" s="89">
        <v>0.31901691746713329</v>
      </c>
      <c r="FV66" s="88">
        <v>53</v>
      </c>
      <c r="FW66" s="89">
        <v>0.91876872230534379</v>
      </c>
      <c r="FX66" s="88">
        <v>59</v>
      </c>
      <c r="FY66" s="92">
        <v>58.1</v>
      </c>
      <c r="FZ66" s="88">
        <v>14</v>
      </c>
      <c r="GA66" s="93">
        <v>22.388059701492537</v>
      </c>
      <c r="GB66" s="88">
        <v>5</v>
      </c>
      <c r="GC66" s="93" t="s">
        <v>199</v>
      </c>
      <c r="GD66" s="88" t="s">
        <v>199</v>
      </c>
      <c r="GE66" s="102">
        <v>39.239080848457391</v>
      </c>
      <c r="GF66" s="88">
        <v>41</v>
      </c>
      <c r="GG66" s="89">
        <v>307.05697323129044</v>
      </c>
      <c r="GH66" s="88">
        <v>42</v>
      </c>
      <c r="GI66" s="103">
        <v>258.15486995275359</v>
      </c>
      <c r="GJ66" s="88">
        <v>42</v>
      </c>
      <c r="GK66" s="103">
        <v>18.399999999999999</v>
      </c>
      <c r="GL66" s="88">
        <v>25</v>
      </c>
      <c r="GM66" s="103">
        <v>748.97306050715201</v>
      </c>
      <c r="GN66" s="88">
        <v>23</v>
      </c>
      <c r="GO66" s="103">
        <v>94.1</v>
      </c>
      <c r="GP66" s="88">
        <v>52</v>
      </c>
      <c r="GQ66" s="103">
        <v>95.2</v>
      </c>
      <c r="GR66" s="88">
        <v>46</v>
      </c>
      <c r="GS66" s="103">
        <v>100</v>
      </c>
      <c r="GT66" s="88">
        <v>1</v>
      </c>
      <c r="GU66" s="103">
        <v>95.6</v>
      </c>
      <c r="GV66" s="88">
        <v>8</v>
      </c>
      <c r="GW66" s="103">
        <v>98.3</v>
      </c>
      <c r="GX66" s="88">
        <v>12</v>
      </c>
      <c r="GY66" s="103">
        <v>51.2</v>
      </c>
      <c r="GZ66" s="88">
        <v>31</v>
      </c>
      <c r="HA66" s="103">
        <v>5.3257075412470805</v>
      </c>
      <c r="HB66" s="88">
        <v>19</v>
      </c>
      <c r="HC66" s="103">
        <v>10.388392857142858</v>
      </c>
      <c r="HD66" s="88">
        <v>53</v>
      </c>
      <c r="HE66" s="103">
        <v>0</v>
      </c>
      <c r="HF66" s="88">
        <v>27</v>
      </c>
      <c r="HG66" s="103">
        <v>37.571579396320871</v>
      </c>
      <c r="HH66" s="88">
        <v>62</v>
      </c>
      <c r="HI66" s="103">
        <v>53.499137059238251</v>
      </c>
      <c r="HJ66" s="88">
        <v>4</v>
      </c>
      <c r="HK66" s="103">
        <v>1.05</v>
      </c>
      <c r="HL66" s="88">
        <v>42</v>
      </c>
      <c r="HM66" s="103">
        <v>25.7</v>
      </c>
      <c r="HN66" s="88">
        <v>40</v>
      </c>
      <c r="HO66" s="103">
        <v>64.059690000000003</v>
      </c>
      <c r="HP66" s="88">
        <v>10</v>
      </c>
      <c r="HQ66" s="103">
        <v>6.0951688200187215</v>
      </c>
      <c r="HR66" s="88">
        <v>62</v>
      </c>
      <c r="HS66" s="103">
        <v>1.6698111100831676</v>
      </c>
      <c r="HT66" s="88">
        <v>35</v>
      </c>
      <c r="HU66" s="103">
        <v>0.96802174419309461</v>
      </c>
      <c r="HV66" s="88">
        <v>41</v>
      </c>
      <c r="HW66" s="103">
        <v>2.4021973885275134</v>
      </c>
      <c r="HX66" s="88">
        <v>32</v>
      </c>
      <c r="HY66" s="103">
        <v>7.7010683876565968</v>
      </c>
      <c r="HZ66" s="88">
        <v>8</v>
      </c>
      <c r="IA66" s="103" t="s">
        <v>199</v>
      </c>
      <c r="IB66" s="88" t="s">
        <v>199</v>
      </c>
      <c r="IC66" s="103">
        <v>420.49773333333337</v>
      </c>
      <c r="ID66" s="88">
        <v>61</v>
      </c>
      <c r="IE66" s="103">
        <v>0.15627043702127524</v>
      </c>
      <c r="IF66" s="88">
        <v>20</v>
      </c>
      <c r="IG66" s="103" t="s">
        <v>199</v>
      </c>
      <c r="IH66" s="88" t="s">
        <v>199</v>
      </c>
      <c r="II66" s="103">
        <v>0</v>
      </c>
      <c r="IJ66" s="88">
        <v>50</v>
      </c>
      <c r="IK66" s="103">
        <v>0</v>
      </c>
      <c r="IL66" s="88">
        <v>57</v>
      </c>
      <c r="IM66" s="103">
        <v>66.666666666666657</v>
      </c>
      <c r="IN66" s="88">
        <v>12</v>
      </c>
      <c r="IO66" s="103">
        <v>0</v>
      </c>
      <c r="IP66" s="88">
        <v>59</v>
      </c>
      <c r="IQ66" s="103">
        <v>23.631248345099742</v>
      </c>
      <c r="IR66" s="88">
        <v>14</v>
      </c>
      <c r="IS66" s="103">
        <v>73.188861205309721</v>
      </c>
      <c r="IT66" s="88">
        <v>1</v>
      </c>
      <c r="IU66" s="103">
        <v>100</v>
      </c>
      <c r="IV66" s="88">
        <v>1</v>
      </c>
      <c r="IW66" s="103">
        <v>99.965974821367809</v>
      </c>
      <c r="IX66" s="88">
        <v>21</v>
      </c>
      <c r="IY66" s="103">
        <v>8184.5915201654607</v>
      </c>
      <c r="IZ66" s="88">
        <v>14</v>
      </c>
      <c r="JA66" s="103">
        <v>93.294741919922814</v>
      </c>
      <c r="JB66" s="88">
        <v>4</v>
      </c>
      <c r="JC66" s="103">
        <v>6.05</v>
      </c>
      <c r="JD66" s="88">
        <v>49</v>
      </c>
      <c r="JE66" s="103">
        <v>28.763736263736263</v>
      </c>
      <c r="JF66" s="88">
        <v>58</v>
      </c>
      <c r="JG66" s="103" t="s">
        <v>199</v>
      </c>
      <c r="JH66" s="88" t="s">
        <v>199</v>
      </c>
      <c r="JI66" s="103" t="s">
        <v>199</v>
      </c>
      <c r="JJ66" s="88" t="s">
        <v>199</v>
      </c>
      <c r="JK66" s="103">
        <v>0</v>
      </c>
      <c r="JL66" s="88">
        <v>1</v>
      </c>
      <c r="JM66" s="103">
        <v>0.93803520755380332</v>
      </c>
      <c r="JN66" s="88">
        <v>19</v>
      </c>
      <c r="JO66" s="103">
        <v>1630.132747309453</v>
      </c>
      <c r="JP66" s="88">
        <v>22</v>
      </c>
      <c r="JQ66" s="103">
        <v>9100</v>
      </c>
      <c r="JR66" s="88">
        <v>8</v>
      </c>
      <c r="JS66" s="103" t="s">
        <v>199</v>
      </c>
      <c r="JT66" s="88" t="s">
        <v>199</v>
      </c>
      <c r="JU66" s="103">
        <v>7.6673468403280278</v>
      </c>
      <c r="JV66" s="88">
        <v>14</v>
      </c>
      <c r="JW66" s="103">
        <v>102.64690117843041</v>
      </c>
      <c r="JX66" s="88">
        <v>1</v>
      </c>
      <c r="JY66" s="103">
        <v>102.0641531179462</v>
      </c>
      <c r="JZ66" s="88">
        <v>2</v>
      </c>
      <c r="KA66" s="103">
        <v>54.023145853097567</v>
      </c>
      <c r="KB66" s="88">
        <v>1</v>
      </c>
      <c r="KC66" s="103">
        <v>88.384279475982524</v>
      </c>
      <c r="KD66" s="88">
        <v>7</v>
      </c>
      <c r="KE66" s="103">
        <v>38</v>
      </c>
      <c r="KF66" s="88">
        <v>41</v>
      </c>
      <c r="KG66" s="103">
        <v>873544200</v>
      </c>
      <c r="KH66" s="88">
        <v>22</v>
      </c>
      <c r="KI66" s="103">
        <v>759475376.74000001</v>
      </c>
      <c r="KJ66" s="88">
        <v>42</v>
      </c>
      <c r="KK66" s="104">
        <v>10.288295588315048</v>
      </c>
      <c r="KL66" s="88">
        <v>54</v>
      </c>
      <c r="KM66" s="105">
        <v>234200</v>
      </c>
      <c r="KN66" s="88">
        <v>4</v>
      </c>
      <c r="KO66" s="103">
        <v>14.5</v>
      </c>
      <c r="KP66" s="88">
        <v>62</v>
      </c>
      <c r="KQ66" s="106">
        <v>-0.98895244414811323</v>
      </c>
      <c r="KR66" s="88">
        <v>45</v>
      </c>
      <c r="KS66" s="103">
        <v>1.1170184966548602</v>
      </c>
      <c r="KT66" s="88">
        <v>3</v>
      </c>
      <c r="KU66" s="103">
        <v>0.83</v>
      </c>
      <c r="KV66" s="88">
        <v>17</v>
      </c>
      <c r="KW66" s="103">
        <v>89.7</v>
      </c>
      <c r="KX66" s="88">
        <v>10</v>
      </c>
      <c r="KY66" s="106">
        <v>8.1999999999999993</v>
      </c>
      <c r="KZ66" s="88">
        <v>45</v>
      </c>
      <c r="LA66" s="103">
        <v>7.1</v>
      </c>
      <c r="LB66" s="88">
        <v>7</v>
      </c>
      <c r="LC66" s="103">
        <v>429.60825041551954</v>
      </c>
      <c r="LD66" s="88">
        <v>40</v>
      </c>
      <c r="LE66" s="103">
        <v>43</v>
      </c>
      <c r="LF66" s="88">
        <v>39</v>
      </c>
      <c r="LG66" s="103">
        <v>58.7</v>
      </c>
      <c r="LH66" s="88">
        <v>52</v>
      </c>
      <c r="LI66" s="103" t="s">
        <v>199</v>
      </c>
      <c r="LJ66" s="88" t="s">
        <v>199</v>
      </c>
      <c r="LK66" s="103" t="s">
        <v>199</v>
      </c>
      <c r="LL66" s="88" t="s">
        <v>199</v>
      </c>
      <c r="LM66" s="103">
        <v>41.4</v>
      </c>
      <c r="LN66" s="88">
        <v>21</v>
      </c>
      <c r="LO66" s="103">
        <v>7.7393504177526538</v>
      </c>
      <c r="LP66" s="88">
        <v>39</v>
      </c>
      <c r="LQ66" s="103">
        <v>36.4</v>
      </c>
      <c r="LR66" s="88">
        <v>12</v>
      </c>
      <c r="LS66" s="103">
        <v>14.597003838058686</v>
      </c>
      <c r="LT66" s="88">
        <v>44</v>
      </c>
      <c r="LU66" s="103">
        <v>74.787878787878796</v>
      </c>
      <c r="LV66" s="88">
        <v>23</v>
      </c>
      <c r="LW66" s="103">
        <v>87.689777327935232</v>
      </c>
      <c r="LX66" s="88">
        <v>12</v>
      </c>
      <c r="LY66" s="103">
        <v>82.555254848894904</v>
      </c>
      <c r="LZ66" s="88">
        <v>10</v>
      </c>
      <c r="MA66" s="103">
        <v>80.820948336871908</v>
      </c>
      <c r="MB66" s="88">
        <v>15</v>
      </c>
      <c r="MC66" s="103">
        <v>81.778864234674685</v>
      </c>
      <c r="MD66" s="88">
        <v>24</v>
      </c>
      <c r="ME66" s="103">
        <v>81.76659264742166</v>
      </c>
      <c r="MF66" s="88">
        <v>32</v>
      </c>
      <c r="MG66" s="103">
        <v>78.544026306174644</v>
      </c>
      <c r="MH66" s="88">
        <v>43</v>
      </c>
      <c r="MI66" s="103">
        <v>73.700274697324247</v>
      </c>
      <c r="MJ66" s="88">
        <v>33</v>
      </c>
      <c r="MK66" s="103">
        <v>61.991187578682336</v>
      </c>
      <c r="ML66" s="88">
        <v>20</v>
      </c>
      <c r="MM66" s="103">
        <v>39.986591322670236</v>
      </c>
      <c r="MN66" s="88">
        <v>26</v>
      </c>
      <c r="MO66" s="103">
        <v>11.792346561101992</v>
      </c>
      <c r="MP66" s="88">
        <v>46</v>
      </c>
      <c r="MQ66" s="103">
        <v>1.36</v>
      </c>
      <c r="MR66" s="88">
        <v>21</v>
      </c>
      <c r="MS66" s="103">
        <v>20.787142342158404</v>
      </c>
      <c r="MT66" s="88">
        <v>21</v>
      </c>
      <c r="MU66" s="103">
        <v>0.34332799267566949</v>
      </c>
      <c r="MV66" s="107">
        <v>28</v>
      </c>
    </row>
    <row r="67" spans="1:360" ht="11.15" hidden="1" customHeight="1" x14ac:dyDescent="0.2">
      <c r="A67" s="82" t="s">
        <v>262</v>
      </c>
      <c r="B67" s="108"/>
      <c r="C67" s="109">
        <f>AVERAGE(C5:C66)</f>
        <v>96.372440957154623</v>
      </c>
      <c r="D67" s="110"/>
      <c r="E67" s="111">
        <f>AVERAGE(E5:E66)</f>
        <v>1500.0914079489401</v>
      </c>
      <c r="F67" s="112"/>
      <c r="G67" s="109">
        <f>AVERAGE(G5:G66)</f>
        <v>329.58659276144709</v>
      </c>
      <c r="H67" s="112"/>
      <c r="I67" s="113">
        <f>AVERAGE(I5:I66)</f>
        <v>432405.09147379338</v>
      </c>
      <c r="J67" s="112"/>
      <c r="K67" s="109">
        <f>AVERAGE(K5:K66)</f>
        <v>245.72062357299779</v>
      </c>
      <c r="L67" s="112"/>
      <c r="M67" s="109">
        <f>AVERAGE(M5:M66)</f>
        <v>65.610319084566896</v>
      </c>
      <c r="N67" s="112"/>
      <c r="O67" s="109">
        <f>AVERAGE(O5:O66)</f>
        <v>145.41929364895682</v>
      </c>
      <c r="P67" s="112"/>
      <c r="Q67" s="109">
        <f>AVERAGE(Q5:Q66)</f>
        <v>36.53387096774194</v>
      </c>
      <c r="R67" s="114"/>
      <c r="S67" s="109">
        <f>AVERAGE(S5:S66)</f>
        <v>3.5752298699794198</v>
      </c>
      <c r="T67" s="114"/>
      <c r="U67" s="109">
        <f>AVERAGE(U5:U66)</f>
        <v>93.585261778654356</v>
      </c>
      <c r="V67" s="112"/>
      <c r="W67" s="109">
        <f>AVERAGE(W5:W66)</f>
        <v>14.508582704528513</v>
      </c>
      <c r="X67" s="112"/>
      <c r="Y67" s="109">
        <f>AVERAGE(Y5:Y66)</f>
        <v>79.818275571297107</v>
      </c>
      <c r="Z67" s="112"/>
      <c r="AA67" s="109">
        <f>AVERAGE(AA5:AA66)</f>
        <v>20.47372819715385</v>
      </c>
      <c r="AB67" s="112"/>
      <c r="AC67" s="115">
        <f>AVERAGE(AC5:AC66)</f>
        <v>24.669652230489319</v>
      </c>
      <c r="AD67" s="112"/>
      <c r="AE67" s="109">
        <f>AVERAGE(AE5:AE66)</f>
        <v>1.1443175772170964</v>
      </c>
      <c r="AF67" s="112"/>
      <c r="AG67" s="109">
        <f>AVERAGE(AG5:AG66)</f>
        <v>2.928672717480258</v>
      </c>
      <c r="AH67" s="112"/>
      <c r="AI67" s="116">
        <f>AVERAGE(AI5:AI66)</f>
        <v>21283.716949152542</v>
      </c>
      <c r="AJ67" s="112"/>
      <c r="AK67" s="109">
        <f>AVERAGE(AK5:AK66)</f>
        <v>60.971454892980837</v>
      </c>
      <c r="AL67" s="112"/>
      <c r="AM67" s="109">
        <f>AVERAGE(AM5:AM66)</f>
        <v>267.90163934426232</v>
      </c>
      <c r="AN67" s="112"/>
      <c r="AO67" s="109">
        <f>AVERAGE(AO5:AO66)</f>
        <v>9.7741935483870961</v>
      </c>
      <c r="AP67" s="114"/>
      <c r="AQ67" s="109">
        <f>AVERAGE(AQ5:AQ66)</f>
        <v>17.855139349675703</v>
      </c>
      <c r="AR67" s="112"/>
      <c r="AS67" s="109">
        <f>AVERAGE(AS5:AS66)</f>
        <v>75.420640543125657</v>
      </c>
      <c r="AT67" s="112"/>
      <c r="AU67" s="109">
        <f>AVERAGE(AU5:AU66)</f>
        <v>90.79121090681204</v>
      </c>
      <c r="AV67" s="112"/>
      <c r="AW67" s="109">
        <f>AVERAGE(AW5:AW66)</f>
        <v>86.430634548675769</v>
      </c>
      <c r="AX67" s="112"/>
      <c r="AY67" s="109">
        <f>AVERAGE(AY5:AY66)</f>
        <v>5.0679404174831335</v>
      </c>
      <c r="AZ67" s="112"/>
      <c r="BA67" s="109">
        <f>AVERAGE(BA5:BA66)</f>
        <v>46.717497349772934</v>
      </c>
      <c r="BB67" s="112"/>
      <c r="BC67" s="109">
        <f>AVERAGE(BC5:BC66)</f>
        <v>9.85885647018406</v>
      </c>
      <c r="BD67" s="112"/>
      <c r="BE67" s="109">
        <f>AVERAGE(BE5:BE66)</f>
        <v>2.0655171363745324</v>
      </c>
      <c r="BF67" s="112"/>
      <c r="BG67" s="109">
        <f>AVERAGE(BG5:BG66)</f>
        <v>92.674498816972786</v>
      </c>
      <c r="BH67" s="112"/>
      <c r="BI67" s="109">
        <f>AVERAGE(BI5:BI66)</f>
        <v>96.861290322580643</v>
      </c>
      <c r="BJ67" s="112"/>
      <c r="BK67" s="109">
        <f>AVERAGE(BK5:BK66)</f>
        <v>95.583870967741916</v>
      </c>
      <c r="BL67" s="112"/>
      <c r="BM67" s="109">
        <f>AVERAGE(BM5:BM66)</f>
        <v>592.9677419354839</v>
      </c>
      <c r="BN67" s="112"/>
      <c r="BO67" s="109">
        <f>AVERAGE(BO5:BO66)</f>
        <v>60.858225806451614</v>
      </c>
      <c r="BP67" s="112"/>
      <c r="BQ67" s="109">
        <f>AVERAGE(BQ5:BQ66)</f>
        <v>4.7096205129024793E-2</v>
      </c>
      <c r="BR67" s="112"/>
      <c r="BS67" s="109">
        <f>AVERAGE(BS5:BS66)</f>
        <v>0.14727451817255638</v>
      </c>
      <c r="BT67" s="112"/>
      <c r="BU67" s="109">
        <f>AVERAGE(BU5:BU66)</f>
        <v>0.49016148484262806</v>
      </c>
      <c r="BV67" s="112"/>
      <c r="BW67" s="109">
        <f>AVERAGE(BW5:BW66)</f>
        <v>102971.85076488441</v>
      </c>
      <c r="BX67" s="112"/>
      <c r="BY67" s="109">
        <f>AVERAGE(BY5:BY66)</f>
        <v>162978.2038877912</v>
      </c>
      <c r="BZ67" s="112"/>
      <c r="CA67" s="109">
        <f>AVERAGE(CA5:CA66)</f>
        <v>288102.07787121146</v>
      </c>
      <c r="CB67" s="112"/>
      <c r="CC67" s="109">
        <f>AVERAGE(CC5:CC66)</f>
        <v>14.239010123199817</v>
      </c>
      <c r="CD67" s="112"/>
      <c r="CE67" s="109">
        <f>AVERAGE(CE5:CE66)</f>
        <v>4.7307914503175379</v>
      </c>
      <c r="CF67" s="112"/>
      <c r="CG67" s="109">
        <f>AVERAGE(CG5:CG66)</f>
        <v>18.020787611740609</v>
      </c>
      <c r="CH67" s="112"/>
      <c r="CI67" s="109">
        <f>AVERAGE(CI5:CI66)</f>
        <v>5.6223914700033095</v>
      </c>
      <c r="CJ67" s="112"/>
      <c r="CK67" s="109">
        <f>AVERAGE(CK5:CK66)</f>
        <v>252.66857746763324</v>
      </c>
      <c r="CL67" s="112"/>
      <c r="CM67" s="109">
        <f>AVERAGE(CM5:CM66)</f>
        <v>2.0062150730544728</v>
      </c>
      <c r="CN67" s="112"/>
      <c r="CO67" s="109">
        <f>AVERAGE(CO5:CO66)</f>
        <v>2.646640416546131</v>
      </c>
      <c r="CP67" s="112"/>
      <c r="CQ67" s="109">
        <f>AVERAGE(CQ5:CQ66)</f>
        <v>15987.70381451984</v>
      </c>
      <c r="CR67" s="112"/>
      <c r="CS67" s="109">
        <f>AVERAGE(CS5:CS66)</f>
        <v>3030.0373233862688</v>
      </c>
      <c r="CT67" s="112"/>
      <c r="CU67" s="109">
        <f>AVERAGE(CU5:CU66)</f>
        <v>2.3248878183476207</v>
      </c>
      <c r="CV67" s="112"/>
      <c r="CW67" s="109">
        <f>AVERAGE(CW5:CW66)</f>
        <v>479.52782831494875</v>
      </c>
      <c r="CX67" s="112"/>
      <c r="CY67" s="109">
        <f>AVERAGE(CY5:CY66)</f>
        <v>1.6289176711106144</v>
      </c>
      <c r="CZ67" s="82"/>
      <c r="DA67" s="109">
        <f>AVERAGE(DA5:DA66)</f>
        <v>34.513537915006026</v>
      </c>
      <c r="DB67" s="82"/>
      <c r="DC67" s="109">
        <f>AVERAGE(DC5:DC66)</f>
        <v>283.63893452211744</v>
      </c>
      <c r="DD67" s="82"/>
      <c r="DE67" s="109">
        <f>AVERAGE(DE5:DE66)</f>
        <v>4.6013584090432724</v>
      </c>
      <c r="DF67" s="82"/>
      <c r="DG67" s="109">
        <f>AVERAGE(DG5:DG66)</f>
        <v>1.5502899630425664</v>
      </c>
      <c r="DH67" s="82"/>
      <c r="DI67" s="109">
        <f>AVERAGE(DI5:DI66)</f>
        <v>22.337310589955955</v>
      </c>
      <c r="DJ67" s="82"/>
      <c r="DK67" s="109">
        <f>AVERAGE(DK5:DK66)</f>
        <v>72.038439804126213</v>
      </c>
      <c r="DL67" s="82"/>
      <c r="DM67" s="82"/>
      <c r="DN67" s="82"/>
      <c r="DO67" s="82"/>
      <c r="DP67" s="82"/>
      <c r="DQ67" s="109">
        <f>AVERAGE(DQ5:DQ66)</f>
        <v>65.193810983537674</v>
      </c>
      <c r="DR67" s="82"/>
      <c r="DS67" s="109">
        <f>AVERAGE(DS5:DS66)</f>
        <v>99.722508725325255</v>
      </c>
      <c r="DT67" s="82"/>
      <c r="DU67" s="109">
        <f>AVERAGE(DU5:DU66)</f>
        <v>2.3078648040168552</v>
      </c>
      <c r="DV67" s="82"/>
      <c r="DW67" s="109">
        <f>AVERAGE(DW5:DW66)</f>
        <v>4.8455707505988972</v>
      </c>
      <c r="DX67" s="82"/>
      <c r="DY67" s="82"/>
      <c r="DZ67" s="82"/>
      <c r="EA67" s="82"/>
      <c r="EB67" s="82"/>
      <c r="EC67" s="82"/>
      <c r="ED67" s="82"/>
      <c r="EE67" s="109">
        <f>AVERAGE(EE5:EE66)</f>
        <v>112.14306451612899</v>
      </c>
      <c r="EF67" s="82"/>
      <c r="EG67" s="109">
        <f>AVERAGE(EG5:EG66)</f>
        <v>105.48467741935482</v>
      </c>
      <c r="EH67" s="82"/>
      <c r="EI67" s="82"/>
      <c r="EJ67" s="82"/>
      <c r="EK67" s="82"/>
      <c r="EL67" s="82"/>
      <c r="EM67" s="109">
        <f>AVERAGE(EM5:EM66)</f>
        <v>43.18469035382244</v>
      </c>
      <c r="EN67" s="82"/>
      <c r="EO67" s="109">
        <f>AVERAGE(EO5:EO66)</f>
        <v>1.0388085982488322</v>
      </c>
      <c r="EP67" s="82"/>
      <c r="EQ67" s="109">
        <f>AVERAGE(EQ5:EQ66)</f>
        <v>29.4189390055936</v>
      </c>
      <c r="ER67" s="82"/>
      <c r="ES67" s="109">
        <f>AVERAGE(ES5:ES66)</f>
        <v>34.578209407319413</v>
      </c>
      <c r="ET67" s="82"/>
      <c r="EU67" s="109">
        <f>AVERAGE(EU5:EU66)</f>
        <v>938.59166077282237</v>
      </c>
      <c r="EV67" s="82"/>
      <c r="EW67" s="109">
        <f>AVERAGE(EW5:EW66)</f>
        <v>63.952415254237287</v>
      </c>
      <c r="EX67" s="82"/>
      <c r="EY67" s="109">
        <f>AVERAGE(EY5:EY66)</f>
        <v>56.356451132402384</v>
      </c>
      <c r="EZ67" s="82"/>
      <c r="FA67" s="82"/>
      <c r="FB67" s="82"/>
      <c r="FC67" s="109">
        <f>AVERAGE(FC5:FC66)</f>
        <v>643.0815141316956</v>
      </c>
      <c r="FD67" s="82"/>
      <c r="FE67" s="109">
        <f>AVERAGE(FE5:FE66)</f>
        <v>2.2275467905166755</v>
      </c>
      <c r="FF67" s="82"/>
      <c r="FG67" s="109">
        <f>AVERAGE(FG5:FG66)</f>
        <v>8.1949524688770978</v>
      </c>
      <c r="FH67" s="82"/>
      <c r="FI67" s="117" t="e">
        <f>[2]★実数編!BH67/[2]★実数編!AQ67*1000</f>
        <v>#DIV/0!</v>
      </c>
      <c r="FJ67" s="118" t="e">
        <f t="shared" ref="FJ67:FJ72" si="0">RANK(FI67,FI$5:FI$66,0)</f>
        <v>#DIV/0!</v>
      </c>
      <c r="FK67" s="117" t="e">
        <f>[2]★実数編!BI67/[2]★実数編!AQ67*1000</f>
        <v>#DIV/0!</v>
      </c>
      <c r="FL67" s="118" t="e">
        <f t="shared" ref="FL67:FL72" si="1">RANK(FK67,FK$5:FK$66,0)</f>
        <v>#DIV/0!</v>
      </c>
      <c r="FM67" s="109">
        <f>AVERAGE(FM5:FM66)</f>
        <v>1.336635629420561</v>
      </c>
      <c r="FN67" s="82"/>
      <c r="FO67" s="109">
        <f>AVERAGE(FO5:FO66)</f>
        <v>0.26769964527281809</v>
      </c>
      <c r="FP67" s="82"/>
      <c r="FQ67" s="109">
        <f>AVERAGE(FQ5:FQ66)</f>
        <v>0.40339463606359272</v>
      </c>
      <c r="FR67" s="82"/>
      <c r="FS67" s="109">
        <f>AVERAGE(FS5:FS66)</f>
        <v>0.11642340209235241</v>
      </c>
      <c r="FT67" s="82"/>
      <c r="FU67" s="109">
        <f>AVERAGE(FU5:FU66)</f>
        <v>1.0729181493673379</v>
      </c>
      <c r="FV67" s="82"/>
      <c r="FW67" s="109">
        <f>AVERAGE(FW5:FW66)</f>
        <v>9.7031899864966427</v>
      </c>
      <c r="FX67" s="82"/>
      <c r="FY67" s="109">
        <f>AVERAGE(FY5:FY66)</f>
        <v>51.34732812893477</v>
      </c>
      <c r="FZ67" s="82"/>
      <c r="GA67" s="109">
        <f>AVERAGE(GA5:GA66)</f>
        <v>9.437602535258474</v>
      </c>
      <c r="GB67" s="82"/>
      <c r="GC67" s="109">
        <f>AVERAGE(GC5:GC66)</f>
        <v>32.225275824386806</v>
      </c>
      <c r="GD67" s="82"/>
      <c r="GE67" s="109">
        <f>AVERAGE(GE5:GE66)</f>
        <v>34.220775495628217</v>
      </c>
      <c r="GF67" s="82"/>
      <c r="GG67" s="109">
        <f>AVERAGE(GG5:GG66)</f>
        <v>290.56313322984727</v>
      </c>
      <c r="GH67" s="82"/>
      <c r="GI67" s="109">
        <f>AVERAGE(GI5:GI66)</f>
        <v>239.32809208381542</v>
      </c>
      <c r="GJ67" s="82"/>
      <c r="GK67" s="109">
        <f>AVERAGE(GK5:GK66)</f>
        <v>18.230457781020363</v>
      </c>
      <c r="GL67" s="82"/>
      <c r="GM67" s="109">
        <f>AVERAGE(GM5:GM66)</f>
        <v>791.25983087827422</v>
      </c>
      <c r="GN67" s="82"/>
      <c r="GO67" s="109">
        <f>AVERAGE(GO5:GO66)</f>
        <v>96.06774193548388</v>
      </c>
      <c r="GP67" s="110"/>
      <c r="GQ67" s="109">
        <f>AVERAGE(GQ5:GQ66)</f>
        <v>95.982149362477244</v>
      </c>
      <c r="GR67" s="112"/>
      <c r="GS67" s="109">
        <f>AVERAGE(GS5:GS66)</f>
        <v>98.938333687982023</v>
      </c>
      <c r="GT67" s="112"/>
      <c r="GU67" s="109">
        <f>AVERAGE(GU5:GU66)</f>
        <v>90.685092013459055</v>
      </c>
      <c r="GV67" s="112"/>
      <c r="GW67" s="109">
        <f>AVERAGE(GW5:GW66)</f>
        <v>86.496318208912314</v>
      </c>
      <c r="GX67" s="112"/>
      <c r="GY67" s="109">
        <f>AVERAGE(GY5:GY66)</f>
        <v>50.787548387096798</v>
      </c>
      <c r="GZ67" s="114"/>
      <c r="HA67" s="109">
        <f>AVERAGE(HA5:HA66)</f>
        <v>4.9230971875437932</v>
      </c>
      <c r="HB67" s="112"/>
      <c r="HC67" s="109">
        <f>AVERAGE(HC5:HC66)</f>
        <v>5.3332079074958374</v>
      </c>
      <c r="HD67" s="112"/>
      <c r="HE67" s="109">
        <f>AVERAGE(HE5:HE66)</f>
        <v>2.2237254515284737</v>
      </c>
      <c r="HF67" s="112"/>
      <c r="HG67" s="109">
        <f>AVERAGE(HG5:HG66)</f>
        <v>61.808526455978168</v>
      </c>
      <c r="HH67" s="112"/>
      <c r="HI67" s="109">
        <f>AVERAGE(HI5:HI66)</f>
        <v>41.722304749584922</v>
      </c>
      <c r="HJ67" s="112"/>
      <c r="HK67" s="109">
        <f>AVERAGE(HK5:HK66)</f>
        <v>1.211451612903226</v>
      </c>
      <c r="HL67" s="112"/>
      <c r="HM67" s="109">
        <f>AVERAGE(HM5:HM66)</f>
        <v>27.732096774193561</v>
      </c>
      <c r="HN67" s="112"/>
      <c r="HO67" s="109">
        <f>AVERAGE(HO5:HO66)</f>
        <v>61.643325806451614</v>
      </c>
      <c r="HP67" s="112"/>
      <c r="HQ67" s="109">
        <f>AVERAGE(HQ5:HQ66)</f>
        <v>3.9332532127969304</v>
      </c>
      <c r="HR67" s="112"/>
      <c r="HS67" s="109">
        <f>AVERAGE(HS5:HS66)</f>
        <v>2.0170444820745668</v>
      </c>
      <c r="HT67" s="112"/>
      <c r="HU67" s="109">
        <f>AVERAGE(HU5:HU66)</f>
        <v>1.0615365165490436</v>
      </c>
      <c r="HV67" s="112"/>
      <c r="HW67" s="109">
        <f>AVERAGE(HW5:HW66)</f>
        <v>2.3340609193305561</v>
      </c>
      <c r="HX67" s="112"/>
      <c r="HY67" s="109">
        <f>AVERAGE(HY5:HY66)</f>
        <v>6.1655243675715319</v>
      </c>
      <c r="HZ67" s="112"/>
      <c r="IA67" s="109">
        <f>AVERAGE(IA5:IA66)</f>
        <v>1514.2092725728405</v>
      </c>
      <c r="IB67" s="119"/>
      <c r="IC67" s="109">
        <f>AVERAGE(IC5:IC66)</f>
        <v>1795.2025649528728</v>
      </c>
      <c r="ID67" s="119"/>
      <c r="IE67" s="109">
        <f>AVERAGE(IE5:IE66)</f>
        <v>48.111324744776276</v>
      </c>
      <c r="IF67" s="119"/>
      <c r="IG67" s="109">
        <f>AVERAGE(IG5:IG66)</f>
        <v>38.707680659453565</v>
      </c>
      <c r="IH67" s="119"/>
      <c r="II67" s="109">
        <f>AVERAGE(II5:II66)</f>
        <v>39.584843877478868</v>
      </c>
      <c r="IJ67" s="119"/>
      <c r="IK67" s="109">
        <f>AVERAGE(IK5:IK66)</f>
        <v>31.917295508266669</v>
      </c>
      <c r="IL67" s="119"/>
      <c r="IM67" s="109">
        <f>AVERAGE(IM5:IM66)</f>
        <v>51.4931657572711</v>
      </c>
      <c r="IN67" s="119"/>
      <c r="IO67" s="119"/>
      <c r="IP67" s="119"/>
      <c r="IQ67" s="109">
        <f>AVERAGE(IQ5:IQ66)</f>
        <v>20.183945601322776</v>
      </c>
      <c r="IR67" s="119"/>
      <c r="IS67" s="109">
        <f>AVERAGE(IS5:IS66)</f>
        <v>13.389371342038304</v>
      </c>
      <c r="IT67" s="119"/>
      <c r="IU67" s="109">
        <f>AVERAGE(IU5:IU66)</f>
        <v>88.094022263369155</v>
      </c>
      <c r="IV67" s="119"/>
      <c r="IW67" s="109">
        <f>AVERAGE(IW5:IW66)</f>
        <v>97.17171931814292</v>
      </c>
      <c r="IX67" s="119"/>
      <c r="IY67" s="109">
        <f>AVERAGE(IY5:IY66)</f>
        <v>6181.6544255329291</v>
      </c>
      <c r="IZ67" s="119"/>
      <c r="JA67" s="109">
        <f>AVERAGE(JA5:JA66)</f>
        <v>28.713842694799869</v>
      </c>
      <c r="JB67" s="119"/>
      <c r="JC67" s="109">
        <f>AVERAGE(JC5:JC66)</f>
        <v>11.171435483870964</v>
      </c>
      <c r="JD67" s="119"/>
      <c r="JE67" s="109">
        <f>AVERAGE(JE5:JE66)</f>
        <v>143.05487175562791</v>
      </c>
      <c r="JF67" s="119"/>
      <c r="JG67" s="109">
        <f>AVERAGE(JG5:JG66)</f>
        <v>8.8231854245365823E-2</v>
      </c>
      <c r="JH67" s="119"/>
      <c r="JI67" s="109">
        <f>AVERAGE(JI5:JI66)</f>
        <v>67.91229221861046</v>
      </c>
      <c r="JJ67" s="119"/>
      <c r="JK67" s="109">
        <f>AVERAGE(JK5:JK66)</f>
        <v>398.43237447226403</v>
      </c>
      <c r="JL67" s="119"/>
      <c r="JM67" s="109">
        <f>AVERAGE(JM5:JM66)</f>
        <v>1.1133400142206233</v>
      </c>
      <c r="JN67" s="119"/>
      <c r="JO67" s="109">
        <f>AVERAGE(JO5:JO66)</f>
        <v>2171.9186047243966</v>
      </c>
      <c r="JP67" s="119"/>
      <c r="JQ67" s="109">
        <f>AVERAGE(JQ5:JQ66)</f>
        <v>4332.666666666667</v>
      </c>
      <c r="JR67" s="119"/>
      <c r="JS67" s="109">
        <f>AVERAGE(JS5:JS66)</f>
        <v>14701.336538461539</v>
      </c>
      <c r="JT67" s="119"/>
      <c r="JU67" s="109">
        <f>AVERAGE(JU5:JU66)</f>
        <v>5.0251252810952725</v>
      </c>
      <c r="JV67" s="119"/>
      <c r="JW67" s="109">
        <f>AVERAGE(JW5:JW66)</f>
        <v>69.739399341582015</v>
      </c>
      <c r="JX67" s="119"/>
      <c r="JY67" s="109">
        <f>AVERAGE(JY5:JY66)</f>
        <v>91.885333294179304</v>
      </c>
      <c r="JZ67" s="119"/>
      <c r="KA67" s="109">
        <f>AVERAGE(KA5:KA66)</f>
        <v>18.72103578058714</v>
      </c>
      <c r="KB67" s="119"/>
      <c r="KC67" s="109">
        <f>AVERAGE(KC5:KC66)</f>
        <v>71.372853178470891</v>
      </c>
      <c r="KD67" s="114"/>
      <c r="KE67" s="109">
        <f>AVERAGE(KE5:KE66)</f>
        <v>42.612903225806448</v>
      </c>
      <c r="KF67" s="119"/>
      <c r="KG67" s="109">
        <f>AVERAGE(KG5:KG66)</f>
        <v>974976026.8225807</v>
      </c>
      <c r="KH67" s="119"/>
      <c r="KI67" s="109">
        <f>AVERAGE(KI5:KI66)</f>
        <v>1190971330.7825847</v>
      </c>
      <c r="KJ67" s="119"/>
      <c r="KK67" s="109">
        <f>AVERAGE(KK5:KK66)</f>
        <v>47.833783237396887</v>
      </c>
      <c r="KL67" s="119"/>
      <c r="KM67" s="109">
        <f>AVERAGE(KM5:KM66)</f>
        <v>88380.645161290318</v>
      </c>
      <c r="KN67" s="119"/>
      <c r="KO67" s="109">
        <f>AVERAGE(KO5:KO66)</f>
        <v>65.583492356163418</v>
      </c>
      <c r="KP67" s="119"/>
      <c r="KQ67" s="109">
        <f>AVERAGE(KQ5:KQ66)</f>
        <v>0.49887564288088831</v>
      </c>
      <c r="KR67" s="120"/>
      <c r="KS67" s="109">
        <f>AVERAGE(KS5:KS66)</f>
        <v>0.98696426980160923</v>
      </c>
      <c r="KT67" s="108"/>
      <c r="KU67" s="109">
        <f>AVERAGE(KU5:KU66)</f>
        <v>0.76448483870967754</v>
      </c>
      <c r="KV67" s="120"/>
      <c r="KW67" s="109">
        <f>AVERAGE(KW5:KW66)</f>
        <v>93.153225806451601</v>
      </c>
      <c r="KX67" s="120"/>
      <c r="KY67" s="109">
        <f>AVERAGE(KY5:KY66)</f>
        <v>5.4645161290322557</v>
      </c>
      <c r="KZ67" s="120"/>
      <c r="LA67" s="109">
        <f>AVERAGE(LA5:LA66)</f>
        <v>4.4227415316178362</v>
      </c>
      <c r="LB67" s="120"/>
      <c r="LC67" s="109">
        <f>AVERAGE(LC5:LC66)</f>
        <v>385.47279944775636</v>
      </c>
      <c r="LD67" s="120"/>
      <c r="LE67" s="109">
        <f>AVERAGE(LE5:LE66)</f>
        <v>46.383225806451591</v>
      </c>
      <c r="LF67" s="120"/>
      <c r="LG67" s="109">
        <f>AVERAGE(LG5:LG66)</f>
        <v>52.752741935483883</v>
      </c>
      <c r="LH67" s="120"/>
      <c r="LI67" s="109">
        <f>AVERAGE(LI5:LI66)</f>
        <v>-7.08</v>
      </c>
      <c r="LJ67" s="120"/>
      <c r="LK67" s="121">
        <f>AVERAGE(LK5:LK66)</f>
        <v>-18.41</v>
      </c>
      <c r="LL67" s="122"/>
      <c r="LM67" s="121">
        <f>AVERAGE(LM5:LM66)</f>
        <v>48.207317073170728</v>
      </c>
      <c r="LN67" s="122"/>
      <c r="LO67" s="109">
        <f>AVERAGE(LO5:LO66)</f>
        <v>8.4762342259550998</v>
      </c>
      <c r="LP67" s="120"/>
      <c r="LQ67" s="109">
        <f>AVERAGE(LQ5:LQ66)</f>
        <v>31.435806451612901</v>
      </c>
      <c r="LR67" s="120"/>
      <c r="LS67" s="109">
        <f>AVERAGE(LS5:LS66)</f>
        <v>16.466827536523002</v>
      </c>
      <c r="LT67" s="120"/>
      <c r="LU67" s="109">
        <f>AVERAGE(LU5:LU66)</f>
        <v>73.876786612951804</v>
      </c>
      <c r="LV67" s="120"/>
      <c r="LW67" s="109">
        <f>AVERAGE(LW5:LW66)</f>
        <v>85.918740152750914</v>
      </c>
      <c r="LX67" s="120"/>
      <c r="LY67" s="109">
        <f>AVERAGE(LY5:LY66)</f>
        <v>78.237621607051594</v>
      </c>
      <c r="LZ67" s="120"/>
      <c r="MA67" s="109">
        <f>AVERAGE(MA5:MA66)</f>
        <v>77.599713356717075</v>
      </c>
      <c r="MB67" s="108"/>
      <c r="MC67" s="109">
        <f>AVERAGE(MC5:MC66)</f>
        <v>80.585328730954913</v>
      </c>
      <c r="MD67" s="108"/>
      <c r="ME67" s="109">
        <f>AVERAGE(ME5:ME66)</f>
        <v>81.876414829307848</v>
      </c>
      <c r="MF67" s="108"/>
      <c r="MG67" s="109">
        <f>AVERAGE(MG5:MG66)</f>
        <v>79.898536843939823</v>
      </c>
      <c r="MH67" s="108"/>
      <c r="MI67" s="109">
        <f>AVERAGE(MI5:MI66)</f>
        <v>74.523602738607551</v>
      </c>
      <c r="MJ67" s="108"/>
      <c r="MK67" s="109">
        <f>AVERAGE(MK5:MK66)</f>
        <v>60.692003041859522</v>
      </c>
      <c r="ML67" s="108"/>
      <c r="MM67" s="109">
        <f>AVERAGE(MM5:MM66)</f>
        <v>39.616323787845829</v>
      </c>
      <c r="MN67" s="108"/>
      <c r="MO67" s="109">
        <f>AVERAGE(MO5:MO66)</f>
        <v>13.274387127837505</v>
      </c>
      <c r="MP67" s="108"/>
      <c r="MQ67" s="109">
        <f>AVERAGE(MQ5:MQ66)</f>
        <v>1.3180645161290323</v>
      </c>
      <c r="MR67" s="108"/>
      <c r="MS67" s="109">
        <f>AVERAGE(MS5:MS66)</f>
        <v>19.365494669299508</v>
      </c>
      <c r="MT67" s="108"/>
      <c r="MU67" s="109">
        <f>AVERAGE(MU5:MU66)</f>
        <v>0.50343743291990739</v>
      </c>
      <c r="MV67" s="108"/>
    </row>
    <row r="68" spans="1:360" ht="11.15" hidden="1" customHeight="1" x14ac:dyDescent="0.2">
      <c r="A68" s="82" t="s">
        <v>263</v>
      </c>
      <c r="B68" s="108"/>
      <c r="C68" s="123">
        <f>STDEVP(C5:C66)</f>
        <v>17.964282090714089</v>
      </c>
      <c r="D68" s="110"/>
      <c r="E68" s="123">
        <f>STDEVP(E5:E66)</f>
        <v>498.63209195820866</v>
      </c>
      <c r="F68" s="112"/>
      <c r="G68" s="123">
        <f>STDEVP(G5:G66)</f>
        <v>113.29927293789881</v>
      </c>
      <c r="H68" s="112"/>
      <c r="I68" s="124">
        <f>STDEVP(I5:I66)</f>
        <v>41241.336317702131</v>
      </c>
      <c r="J68" s="112"/>
      <c r="K68" s="123">
        <f>STDEVP(K5:K66)</f>
        <v>14.863353613703827</v>
      </c>
      <c r="L68" s="112"/>
      <c r="M68" s="123">
        <f>STDEVP(M5:M66)</f>
        <v>10.408690139979917</v>
      </c>
      <c r="N68" s="112"/>
      <c r="O68" s="123">
        <f>STDEVP(O5:O66)</f>
        <v>18.023607047300253</v>
      </c>
      <c r="P68" s="112"/>
      <c r="Q68" s="123">
        <f>STDEVP(Q5:Q66)</f>
        <v>5.4152396530051696</v>
      </c>
      <c r="R68" s="114"/>
      <c r="S68" s="123">
        <f>STDEVP(S5:S66)</f>
        <v>1.4932319667124421</v>
      </c>
      <c r="T68" s="114"/>
      <c r="U68" s="123">
        <f>STDEVP(U5:U66)</f>
        <v>51.830781712826841</v>
      </c>
      <c r="V68" s="112"/>
      <c r="W68" s="123">
        <f>STDEVP(W5:W66)</f>
        <v>5.3099128532587407</v>
      </c>
      <c r="X68" s="112"/>
      <c r="Y68" s="123">
        <f>STDEVP(Y5:Y66)</f>
        <v>2.1401046290831616</v>
      </c>
      <c r="Z68" s="112"/>
      <c r="AA68" s="123">
        <f>STDEVP(AA5:AA66)</f>
        <v>2.1411190183215218</v>
      </c>
      <c r="AB68" s="112"/>
      <c r="AC68" s="115">
        <f>STDEVP(AC5:AC66)</f>
        <v>6.4797832648437401</v>
      </c>
      <c r="AD68" s="112"/>
      <c r="AE68" s="123">
        <f>STDEVP(AE5:AE66)</f>
        <v>1.7777471473959139</v>
      </c>
      <c r="AF68" s="112"/>
      <c r="AG68" s="123">
        <f>STDEVP(AG5:AG66)</f>
        <v>1.45869555350687</v>
      </c>
      <c r="AH68" s="112"/>
      <c r="AI68" s="116">
        <f>STDEVP(AI5:AI66)</f>
        <v>3605.4497932873919</v>
      </c>
      <c r="AJ68" s="112"/>
      <c r="AK68" s="123">
        <f>STDEVP(AK5:AK66)</f>
        <v>21.68566028904441</v>
      </c>
      <c r="AL68" s="112"/>
      <c r="AM68" s="123">
        <f>STDEVP(AM5:AM66)</f>
        <v>204.25014436401847</v>
      </c>
      <c r="AN68" s="112"/>
      <c r="AO68" s="123">
        <f>STDEVP(AO5:AO66)</f>
        <v>28.22971401523391</v>
      </c>
      <c r="AP68" s="112"/>
      <c r="AQ68" s="123">
        <f>STDEVP(AQ5:AQ66)</f>
        <v>3.9199730699730981</v>
      </c>
      <c r="AR68" s="112"/>
      <c r="AS68" s="123">
        <f>STDEVP(AS5:AS66)</f>
        <v>6.4639726027461917</v>
      </c>
      <c r="AT68" s="112"/>
      <c r="AU68" s="123">
        <f>STDEVP(AU5:AU66)</f>
        <v>7.4488753864564883</v>
      </c>
      <c r="AV68" s="112"/>
      <c r="AW68" s="123">
        <f>STDEVP(AW5:AW66)</f>
        <v>17.879460366354149</v>
      </c>
      <c r="AX68" s="112"/>
      <c r="AY68" s="123">
        <f>STDEVP(AY5:AY66)</f>
        <v>1.999438435244681</v>
      </c>
      <c r="AZ68" s="112"/>
      <c r="BA68" s="123">
        <f>STDEVP(BA5:BA66)</f>
        <v>25.978980844367147</v>
      </c>
      <c r="BB68" s="112"/>
      <c r="BC68" s="123">
        <f>STDEVP(BC5:BC66)</f>
        <v>4.7295706374979503</v>
      </c>
      <c r="BD68" s="112"/>
      <c r="BE68" s="123">
        <f>STDEVP(BE5:BE66)</f>
        <v>1.6344762221185165</v>
      </c>
      <c r="BF68" s="112"/>
      <c r="BG68" s="123">
        <f>STDEVP(BG5:BG66)</f>
        <v>15.373425542958026</v>
      </c>
      <c r="BH68" s="112"/>
      <c r="BI68" s="123">
        <f>STDEVP(BI5:BI66)</f>
        <v>2.3941026225552031</v>
      </c>
      <c r="BJ68" s="112"/>
      <c r="BK68" s="123">
        <f>STDEVP(BK5:BK66)</f>
        <v>3.0674247656671385</v>
      </c>
      <c r="BL68" s="112"/>
      <c r="BM68" s="123">
        <f>STDEVP(BM5:BM66)</f>
        <v>579.26026151663507</v>
      </c>
      <c r="BN68" s="112"/>
      <c r="BO68" s="123">
        <f>STDEVP(BO5:BO66)</f>
        <v>15.189496957436727</v>
      </c>
      <c r="BP68" s="112"/>
      <c r="BQ68" s="123">
        <f>STDEVP(BQ5:BQ66)</f>
        <v>4.8757255891370491E-2</v>
      </c>
      <c r="BR68" s="112"/>
      <c r="BS68" s="123">
        <f>STDEVP(BS5:BS66)</f>
        <v>5.4024165672275901E-2</v>
      </c>
      <c r="BT68" s="112"/>
      <c r="BU68" s="123">
        <f>STDEVP(BU5:BU66)</f>
        <v>0.34835754877714981</v>
      </c>
      <c r="BV68" s="112"/>
      <c r="BW68" s="123">
        <f>STDEVP(BW5:BW66)</f>
        <v>12343.969788722714</v>
      </c>
      <c r="BX68" s="112"/>
      <c r="BY68" s="123">
        <f>STDEVP(BY5:BY66)</f>
        <v>22982.657174745618</v>
      </c>
      <c r="BZ68" s="112"/>
      <c r="CA68" s="123">
        <f>STDEVP(CA5:CA66)</f>
        <v>7228.8129248607283</v>
      </c>
      <c r="CB68" s="112"/>
      <c r="CC68" s="123">
        <f>STDEVP(CC5:CC66)</f>
        <v>3.4329845172382449</v>
      </c>
      <c r="CD68" s="112"/>
      <c r="CE68" s="123">
        <f>STDEVP(CE5:CE66)</f>
        <v>3.6456594012790173</v>
      </c>
      <c r="CF68" s="112"/>
      <c r="CG68" s="123">
        <f>STDEVP(CG5:CG66)</f>
        <v>8.8840197807810632</v>
      </c>
      <c r="CH68" s="112"/>
      <c r="CI68" s="123">
        <f>STDEVP(CI5:CI66)</f>
        <v>1.5892898037183785</v>
      </c>
      <c r="CJ68" s="112"/>
      <c r="CK68" s="123">
        <f>STDEVP(CK5:CK66)</f>
        <v>99.093477131991477</v>
      </c>
      <c r="CL68" s="112"/>
      <c r="CM68" s="123">
        <f>STDEVP(CM5:CM66)</f>
        <v>0.94847800074393807</v>
      </c>
      <c r="CN68" s="112"/>
      <c r="CO68" s="123">
        <f>STDEVP(CO5:CO66)</f>
        <v>0.75536686635534522</v>
      </c>
      <c r="CP68" s="112"/>
      <c r="CQ68" s="123">
        <f>STDEVP(CQ5:CQ66)</f>
        <v>5646.754959118176</v>
      </c>
      <c r="CR68" s="112"/>
      <c r="CS68" s="123">
        <f>STDEVP(CS5:CS66)</f>
        <v>1160.2294063459972</v>
      </c>
      <c r="CT68" s="112"/>
      <c r="CU68" s="123">
        <f>STDEVP(CU5:CU66)</f>
        <v>2.8266754153846301</v>
      </c>
      <c r="CV68" s="112"/>
      <c r="CW68" s="123">
        <f>STDEVP(CW5:CW66)</f>
        <v>151.89683539269842</v>
      </c>
      <c r="CX68" s="112"/>
      <c r="CY68" s="123">
        <f>STDEVP(CY5:CY66)</f>
        <v>1.0047173532644409</v>
      </c>
      <c r="CZ68" s="82"/>
      <c r="DA68" s="123">
        <f>STDEVP(DA5:DA66)</f>
        <v>13.216410211881431</v>
      </c>
      <c r="DB68" s="82"/>
      <c r="DC68" s="123">
        <f>STDEVP(DC5:DC66)</f>
        <v>87.789329168521405</v>
      </c>
      <c r="DD68" s="82"/>
      <c r="DE68" s="123">
        <f>STDEVP(DE5:DE66)</f>
        <v>1.7498357116160785</v>
      </c>
      <c r="DF68" s="82"/>
      <c r="DG68" s="123">
        <f>STDEVP(DG5:DG66)</f>
        <v>1.0426285675667544</v>
      </c>
      <c r="DH68" s="82"/>
      <c r="DI68" s="123">
        <f>STDEVP(DI5:DI66)</f>
        <v>5.9085945851215627</v>
      </c>
      <c r="DJ68" s="82"/>
      <c r="DK68" s="123">
        <f>STDEVP(DK5:DK66)</f>
        <v>15.318615579765366</v>
      </c>
      <c r="DL68" s="82"/>
      <c r="DM68" s="82"/>
      <c r="DN68" s="82"/>
      <c r="DO68" s="82"/>
      <c r="DP68" s="82"/>
      <c r="DQ68" s="123">
        <f>STDEVP(DQ5:DQ66)</f>
        <v>41.337072168567332</v>
      </c>
      <c r="DR68" s="82"/>
      <c r="DS68" s="123">
        <f>STDEVP(DS5:DS66)</f>
        <v>1.0327856273656264</v>
      </c>
      <c r="DT68" s="82"/>
      <c r="DU68" s="123">
        <f>STDEVP(DU5:DU66)</f>
        <v>1.2203875633748933</v>
      </c>
      <c r="DV68" s="82"/>
      <c r="DW68" s="123">
        <f>STDEVP(DW5:DW66)</f>
        <v>8.302108929519834</v>
      </c>
      <c r="DX68" s="82"/>
      <c r="DY68" s="82"/>
      <c r="DZ68" s="82"/>
      <c r="EA68" s="82"/>
      <c r="EB68" s="82"/>
      <c r="EC68" s="82"/>
      <c r="ED68" s="82"/>
      <c r="EE68" s="123">
        <f>STDEVP(EE5:EE66)</f>
        <v>13.236275495616173</v>
      </c>
      <c r="EF68" s="82"/>
      <c r="EG68" s="123">
        <f>STDEVP(EG5:EG66)</f>
        <v>14.954849975816281</v>
      </c>
      <c r="EH68" s="82"/>
      <c r="EI68" s="82"/>
      <c r="EJ68" s="82"/>
      <c r="EK68" s="82"/>
      <c r="EL68" s="82"/>
      <c r="EM68" s="123">
        <f>STDEVP(EM5:EM66)</f>
        <v>23.842965680684134</v>
      </c>
      <c r="EN68" s="82"/>
      <c r="EO68" s="123">
        <f>STDEVP(EO5:EO66)</f>
        <v>0.82545224972938469</v>
      </c>
      <c r="EP68" s="82"/>
      <c r="EQ68" s="123">
        <f>STDEVP(EQ5:EQ66)</f>
        <v>26.511593456339668</v>
      </c>
      <c r="ER68" s="82"/>
      <c r="ES68" s="123">
        <f>STDEVP(ES5:ES66)</f>
        <v>131.39258031911717</v>
      </c>
      <c r="ET68" s="82"/>
      <c r="EU68" s="123">
        <f>STDEVP(EU5:EU66)</f>
        <v>591.86151050766694</v>
      </c>
      <c r="EV68" s="82"/>
      <c r="EW68" s="123">
        <f>STDEVP(EW5:EW66)</f>
        <v>17.325271764971117</v>
      </c>
      <c r="EX68" s="82"/>
      <c r="EY68" s="123">
        <f>STDEVP(EY5:EY66)</f>
        <v>120.45371150819427</v>
      </c>
      <c r="EZ68" s="82"/>
      <c r="FA68" s="82"/>
      <c r="FB68" s="82"/>
      <c r="FC68" s="123">
        <f>STDEVP(FC5:FC66)</f>
        <v>506.83291392058464</v>
      </c>
      <c r="FD68" s="82"/>
      <c r="FE68" s="123">
        <f>STDEVP(FE5:FE66)</f>
        <v>3.4353895692266345</v>
      </c>
      <c r="FF68" s="82"/>
      <c r="FG68" s="123">
        <f>STDEVP(FG5:FG66)</f>
        <v>8.9026826270183861</v>
      </c>
      <c r="FH68" s="82"/>
      <c r="FI68" s="125" t="e">
        <f>[2]★実数編!BH68/[2]★実数編!AQ68*1000</f>
        <v>#DIV/0!</v>
      </c>
      <c r="FJ68" s="126" t="e">
        <f t="shared" si="0"/>
        <v>#DIV/0!</v>
      </c>
      <c r="FK68" s="125" t="e">
        <f>[2]★実数編!BI68/[2]★実数編!AQ68*1000</f>
        <v>#DIV/0!</v>
      </c>
      <c r="FL68" s="126" t="e">
        <f t="shared" si="1"/>
        <v>#DIV/0!</v>
      </c>
      <c r="FM68" s="123">
        <f>STDEVP(FM5:FM66)</f>
        <v>1.2459774496862801</v>
      </c>
      <c r="FN68" s="82"/>
      <c r="FO68" s="123">
        <f>STDEVP(FO5:FO66)</f>
        <v>0.23598113385665298</v>
      </c>
      <c r="FP68" s="82"/>
      <c r="FQ68" s="123">
        <f>STDEVP(FQ5:FQ66)</f>
        <v>0.24248886716005563</v>
      </c>
      <c r="FR68" s="82"/>
      <c r="FS68" s="123">
        <f>STDEVP(FS5:FS66)</f>
        <v>7.2929448258272675E-2</v>
      </c>
      <c r="FT68" s="82"/>
      <c r="FU68" s="123">
        <f>STDEVP(FU5:FU66)</f>
        <v>0.79159226424248141</v>
      </c>
      <c r="FV68" s="82"/>
      <c r="FW68" s="123">
        <f>STDEVP(FW5:FW66)</f>
        <v>6.9924479730576552</v>
      </c>
      <c r="FX68" s="82"/>
      <c r="FY68" s="123">
        <f>STDEVP(FY5:FY66)</f>
        <v>11.782268323420531</v>
      </c>
      <c r="FZ68" s="82"/>
      <c r="GA68" s="123">
        <f>STDEVP(GA5:GA66)</f>
        <v>9.4675109583140671</v>
      </c>
      <c r="GB68" s="82"/>
      <c r="GC68" s="123">
        <f>STDEVP(GC5:GC66)</f>
        <v>25.337744707667902</v>
      </c>
      <c r="GD68" s="82"/>
      <c r="GE68" s="123">
        <f>STDEVP(GE5:GE66)</f>
        <v>18.848367206186509</v>
      </c>
      <c r="GF68" s="82"/>
      <c r="GG68" s="123">
        <f>STDEVP(GG5:GG66)</f>
        <v>34.33456773892383</v>
      </c>
      <c r="GH68" s="82"/>
      <c r="GI68" s="123">
        <f>STDEVP(GI5:GI66)</f>
        <v>47.655926315762741</v>
      </c>
      <c r="GJ68" s="82"/>
      <c r="GK68" s="123">
        <f>STDEVP(GK5:GK66)</f>
        <v>6.9610467874212461</v>
      </c>
      <c r="GL68" s="82"/>
      <c r="GM68" s="123">
        <f>STDEVP(GM5:GM66)</f>
        <v>102.35396481552102</v>
      </c>
      <c r="GN68" s="82"/>
      <c r="GO68" s="123">
        <f>STDEVP(GO5:GO66)</f>
        <v>10.281376432791388</v>
      </c>
      <c r="GP68" s="110"/>
      <c r="GQ68" s="123">
        <f>STDEVP(GQ5:GQ66)</f>
        <v>8.3499785865004021</v>
      </c>
      <c r="GR68" s="112"/>
      <c r="GS68" s="123">
        <f>STDEVP(GS5:GS66)</f>
        <v>2.1064830692602419</v>
      </c>
      <c r="GT68" s="112"/>
      <c r="GU68" s="123">
        <f>STDEVP(GU5:GU66)</f>
        <v>4.5172934280653303</v>
      </c>
      <c r="GV68" s="112"/>
      <c r="GW68" s="123">
        <f>STDEVP(GW5:GW66)</f>
        <v>13.182945764097161</v>
      </c>
      <c r="GX68" s="112"/>
      <c r="GY68" s="123">
        <f>STDEVP(GY5:GY66)</f>
        <v>23.103094881127195</v>
      </c>
      <c r="GZ68" s="114"/>
      <c r="HA68" s="123">
        <f>STDEVP(HA5:HA66)</f>
        <v>2.1363498747741643</v>
      </c>
      <c r="HB68" s="112"/>
      <c r="HC68" s="123">
        <f>STDEVP(HC5:HC66)</f>
        <v>7.2710736331593102</v>
      </c>
      <c r="HD68" s="112"/>
      <c r="HE68" s="123">
        <f>STDEVP(HE5:HE66)</f>
        <v>3.4460376280000085</v>
      </c>
      <c r="HF68" s="112"/>
      <c r="HG68" s="123">
        <f>STDEVP(HG5:HG66)</f>
        <v>6.0183878397236494</v>
      </c>
      <c r="HH68" s="112"/>
      <c r="HI68" s="123">
        <f>STDEVP(HI5:HI66)</f>
        <v>8.7732426396420937</v>
      </c>
      <c r="HJ68" s="112"/>
      <c r="HK68" s="123">
        <f>STDEVP(HK5:HK66)</f>
        <v>0.31548143841004261</v>
      </c>
      <c r="HL68" s="112"/>
      <c r="HM68" s="123">
        <f>STDEVP(HM5:HM66)</f>
        <v>5.6357502683678664</v>
      </c>
      <c r="HN68" s="112"/>
      <c r="HO68" s="123">
        <f>STDEVP(HO5:HO66)</f>
        <v>2.4752271302595119</v>
      </c>
      <c r="HP68" s="112"/>
      <c r="HQ68" s="123">
        <f>STDEVP(HQ5:HQ66)</f>
        <v>0.60362233507194241</v>
      </c>
      <c r="HR68" s="112"/>
      <c r="HS68" s="123">
        <f>STDEVP(HS5:HS66)</f>
        <v>0.9958181315653799</v>
      </c>
      <c r="HT68" s="112"/>
      <c r="HU68" s="123">
        <f>STDEVP(HU5:HU66)</f>
        <v>0.1930574047127144</v>
      </c>
      <c r="HV68" s="112"/>
      <c r="HW68" s="123">
        <f>STDEVP(HW5:HW66)</f>
        <v>0.95002898469423958</v>
      </c>
      <c r="HX68" s="112"/>
      <c r="HY68" s="123">
        <f>STDEVP(HY5:HY66)</f>
        <v>1.4720230822879179</v>
      </c>
      <c r="HZ68" s="112"/>
      <c r="IA68" s="123">
        <f>STDEVP(IA5:IA66)</f>
        <v>1120.076323490086</v>
      </c>
      <c r="IB68" s="119"/>
      <c r="IC68" s="123">
        <f>STDEVP(IC5:IC66)</f>
        <v>2470.4573508919611</v>
      </c>
      <c r="ID68" s="119"/>
      <c r="IE68" s="123">
        <f>STDEVP(IE5:IE66)</f>
        <v>26.752069343827753</v>
      </c>
      <c r="IF68" s="119"/>
      <c r="IG68" s="123">
        <f>STDEVP(IG5:IG66)</f>
        <v>24.41125964627107</v>
      </c>
      <c r="IH68" s="119"/>
      <c r="II68" s="123">
        <f>STDEVP(II5:II66)</f>
        <v>39.504860976197392</v>
      </c>
      <c r="IJ68" s="119"/>
      <c r="IK68" s="123">
        <f>STDEVP(IK5:IK66)</f>
        <v>21.885593472897011</v>
      </c>
      <c r="IL68" s="119"/>
      <c r="IM68" s="123">
        <f>STDEVP(IM5:IM66)</f>
        <v>16.1763582407727</v>
      </c>
      <c r="IN68" s="119"/>
      <c r="IO68" s="119"/>
      <c r="IP68" s="119"/>
      <c r="IQ68" s="123">
        <f>STDEVP(IQ5:IQ66)</f>
        <v>19.216288935342092</v>
      </c>
      <c r="IR68" s="119"/>
      <c r="IS68" s="123">
        <f>STDEVP(IS5:IS66)</f>
        <v>11.397780144374357</v>
      </c>
      <c r="IT68" s="119"/>
      <c r="IU68" s="123">
        <f>STDEVP(IU5:IU66)</f>
        <v>22.969734069785336</v>
      </c>
      <c r="IV68" s="119"/>
      <c r="IW68" s="123">
        <f>STDEVP(IW5:IW66)</f>
        <v>5.1052124220842536</v>
      </c>
      <c r="IX68" s="119"/>
      <c r="IY68" s="123">
        <f>STDEVP(IY5:IY66)</f>
        <v>2190.5912232754536</v>
      </c>
      <c r="IZ68" s="119"/>
      <c r="JA68" s="123">
        <f>STDEVP(JA5:JA66)</f>
        <v>29.404969925784208</v>
      </c>
      <c r="JB68" s="119"/>
      <c r="JC68" s="123">
        <f>STDEVP(JC5:JC66)</f>
        <v>5.6089300245261837</v>
      </c>
      <c r="JD68" s="119"/>
      <c r="JE68" s="123">
        <f>STDEVP(JE5:JE66)</f>
        <v>199.76110920307715</v>
      </c>
      <c r="JF68" s="119"/>
      <c r="JG68" s="123">
        <f>STDEVP(JG5:JG66)</f>
        <v>7.1282515955166784E-2</v>
      </c>
      <c r="JH68" s="119"/>
      <c r="JI68" s="123">
        <f>STDEVP(JI5:JI66)</f>
        <v>18.494995507130664</v>
      </c>
      <c r="JJ68" s="119"/>
      <c r="JK68" s="123">
        <f>STDEVP(JK5:JK66)</f>
        <v>699.25796220682491</v>
      </c>
      <c r="JL68" s="119"/>
      <c r="JM68" s="123">
        <f>STDEVP(JM5:JM66)</f>
        <v>0.30695240011823766</v>
      </c>
      <c r="JN68" s="119"/>
      <c r="JO68" s="123">
        <f>STDEVP(JO5:JO66)</f>
        <v>2057.5844617199318</v>
      </c>
      <c r="JP68" s="119"/>
      <c r="JQ68" s="123">
        <f>STDEVP(JQ5:JQ66)</f>
        <v>7722.197053516139</v>
      </c>
      <c r="JR68" s="119"/>
      <c r="JS68" s="123">
        <f>STDEVP(JS5:JS66)</f>
        <v>16406.889225707182</v>
      </c>
      <c r="JT68" s="119"/>
      <c r="JU68" s="123">
        <f>STDEVP(JU5:JU66)</f>
        <v>3.2036599338246474</v>
      </c>
      <c r="JV68" s="119"/>
      <c r="JW68" s="123">
        <f>STDEVP(JW5:JW66)</f>
        <v>14.286957443795751</v>
      </c>
      <c r="JX68" s="119"/>
      <c r="JY68" s="123">
        <f>STDEVP(JY5:JY66)</f>
        <v>8.5488628531553275</v>
      </c>
      <c r="JZ68" s="119"/>
      <c r="KA68" s="123">
        <f>STDEVP(KA5:KA66)</f>
        <v>10.099080521043032</v>
      </c>
      <c r="KB68" s="119"/>
      <c r="KC68" s="123">
        <f>STDEVP(KC5:KC66)</f>
        <v>12.992117063418384</v>
      </c>
      <c r="KD68" s="119"/>
      <c r="KE68" s="123">
        <f>STDEVP(KE5:KE66)</f>
        <v>23.529223311358923</v>
      </c>
      <c r="KF68" s="119"/>
      <c r="KG68" s="123">
        <f>STDEVP(KG5:KG66)</f>
        <v>1257626414.9784665</v>
      </c>
      <c r="KH68" s="119"/>
      <c r="KI68" s="123">
        <f>STDEVP(KI5:KI66)</f>
        <v>659470356.42855072</v>
      </c>
      <c r="KJ68" s="119"/>
      <c r="KK68" s="123">
        <f>STDEVP(KK5:KK66)</f>
        <v>41.950789024578931</v>
      </c>
      <c r="KL68" s="119"/>
      <c r="KM68" s="123">
        <f>STDEVP(KM5:KM66)</f>
        <v>62160.611007888991</v>
      </c>
      <c r="KN68" s="119"/>
      <c r="KO68" s="123">
        <f>STDEVP(KO5:KO66)</f>
        <v>14.756864829858012</v>
      </c>
      <c r="KP68" s="119"/>
      <c r="KQ68" s="123">
        <f>STDEVP(KQ5:KQ66)</f>
        <v>3.1557473801893727</v>
      </c>
      <c r="KR68" s="120"/>
      <c r="KS68" s="123">
        <f>STDEVP(KS5:KS66)</f>
        <v>7.6788982508610118E-2</v>
      </c>
      <c r="KT68" s="108"/>
      <c r="KU68" s="123">
        <f>STDEVP(KU5:KU66)</f>
        <v>0.14572042771693397</v>
      </c>
      <c r="KV68" s="120"/>
      <c r="KW68" s="123">
        <f>STDEVP(KW5:KW66)</f>
        <v>4.2221656934042562</v>
      </c>
      <c r="KX68" s="120"/>
      <c r="KY68" s="123">
        <f>STDEVP(KY5:KY66)</f>
        <v>3.5042415209052948</v>
      </c>
      <c r="KZ68" s="120"/>
      <c r="LA68" s="123">
        <f>STDEVP(LA5:LA66)</f>
        <v>2.3214972767688158</v>
      </c>
      <c r="LB68" s="120"/>
      <c r="LC68" s="123">
        <f>STDEVP(LC5:LC66)</f>
        <v>130.14078295942659</v>
      </c>
      <c r="LD68" s="120"/>
      <c r="LE68" s="123">
        <f>STDEVP(LE5:LE66)</f>
        <v>7.595962589342478</v>
      </c>
      <c r="LF68" s="120"/>
      <c r="LG68" s="123">
        <f>STDEVP(LG5:LG66)</f>
        <v>5.3353514167160521</v>
      </c>
      <c r="LH68" s="120"/>
      <c r="LI68" s="123">
        <f>STDEVP(LI5:LI66)</f>
        <v>0</v>
      </c>
      <c r="LJ68" s="120"/>
      <c r="LK68" s="127">
        <f>STDEVP(LK5:LK66)</f>
        <v>0</v>
      </c>
      <c r="LL68" s="122"/>
      <c r="LM68" s="127">
        <f>STDEVP(LM5:LM66)</f>
        <v>39.778682796153831</v>
      </c>
      <c r="LN68" s="122"/>
      <c r="LO68" s="123">
        <f>STDEVP(LO5:LO66)</f>
        <v>1.7725099068566599</v>
      </c>
      <c r="LP68" s="120"/>
      <c r="LQ68" s="123">
        <f>STDEVP(LQ5:LQ66)</f>
        <v>5.0924161032844371</v>
      </c>
      <c r="LR68" s="120"/>
      <c r="LS68" s="123">
        <f>STDEVP(LS5:LS66)</f>
        <v>2.6840201441522842</v>
      </c>
      <c r="LT68" s="120"/>
      <c r="LU68" s="123">
        <f>STDEVP(LU5:LU66)</f>
        <v>3.0360569737701986</v>
      </c>
      <c r="LV68" s="120"/>
      <c r="LW68" s="123">
        <f>STDEVP(LW5:LW66)</f>
        <v>1.8603333663671793</v>
      </c>
      <c r="LX68" s="120"/>
      <c r="LY68" s="123">
        <f>STDEVP(LY5:LY66)</f>
        <v>3.5854230273359189</v>
      </c>
      <c r="LZ68" s="120"/>
      <c r="MA68" s="123">
        <f>STDEVP(MA5:MA66)</f>
        <v>4.287487907418285</v>
      </c>
      <c r="MB68" s="108"/>
      <c r="MC68" s="123">
        <f>STDEVP(MC5:MC66)</f>
        <v>3.6181826860282609</v>
      </c>
      <c r="MD68" s="108"/>
      <c r="ME68" s="123">
        <f>STDEVP(ME5:ME66)</f>
        <v>2.9103974126393779</v>
      </c>
      <c r="MF68" s="108"/>
      <c r="MG68" s="123">
        <f>STDEVP(MG5:MG66)</f>
        <v>2.6109704918545975</v>
      </c>
      <c r="MH68" s="108"/>
      <c r="MI68" s="123">
        <f>STDEVP(MI5:MI66)</f>
        <v>2.845287074239069</v>
      </c>
      <c r="MJ68" s="108"/>
      <c r="MK68" s="123">
        <f>STDEVP(MK5:MK66)</f>
        <v>3.1619549158914295</v>
      </c>
      <c r="ML68" s="108"/>
      <c r="MM68" s="123">
        <f>STDEVP(MM5:MM66)</f>
        <v>3.8804984111190746</v>
      </c>
      <c r="MN68" s="108"/>
      <c r="MO68" s="123">
        <f>STDEVP(MO5:MO66)</f>
        <v>2.1694309000026646</v>
      </c>
      <c r="MP68" s="108"/>
      <c r="MQ68" s="123">
        <f>STDEVP(MQ5:MQ66)</f>
        <v>0.12943847348572315</v>
      </c>
      <c r="MR68" s="108"/>
      <c r="MS68" s="123">
        <f>STDEVP(MS5:MS66)</f>
        <v>12.896890146549969</v>
      </c>
      <c r="MT68" s="108"/>
      <c r="MU68" s="123">
        <f>STDEVP(MU5:MU66)</f>
        <v>0.55911647129720299</v>
      </c>
      <c r="MV68" s="108"/>
    </row>
    <row r="69" spans="1:360" ht="11.15" hidden="1" customHeight="1" x14ac:dyDescent="0.2">
      <c r="A69" s="82" t="s">
        <v>264</v>
      </c>
      <c r="B69" s="108"/>
      <c r="C69" s="123">
        <f>(C16-C67)/C68*10+50</f>
        <v>47.563390316993065</v>
      </c>
      <c r="D69" s="110"/>
      <c r="E69" s="128">
        <f>(E16-E67)/E68*10+50</f>
        <v>45.717896801844255</v>
      </c>
      <c r="F69" s="112"/>
      <c r="G69" s="123">
        <f>(G16-G67)/G68*10+50</f>
        <v>41.200674084933773</v>
      </c>
      <c r="H69" s="112"/>
      <c r="I69" s="123">
        <f>-(I16-I67)/I68*10+50</f>
        <v>56.557035704535608</v>
      </c>
      <c r="J69" s="112"/>
      <c r="K69" s="123">
        <f>-(K16-K67)/K68*10+50</f>
        <v>45.663324434836532</v>
      </c>
      <c r="L69" s="112"/>
      <c r="M69" s="123">
        <f>-(M16-M67)/M68*10+50</f>
        <v>35.109686090238355</v>
      </c>
      <c r="N69" s="112"/>
      <c r="O69" s="123">
        <f>-(O16-O67)/O68*10+50</f>
        <v>54.237589353116206</v>
      </c>
      <c r="P69" s="112"/>
      <c r="Q69" s="123">
        <f>(Q16-Q67)/Q68*10+50</f>
        <v>38.857610457935202</v>
      </c>
      <c r="R69" s="114"/>
      <c r="S69" s="123">
        <f>-(S16-S67)/S68*10+50</f>
        <v>45.146299127145916</v>
      </c>
      <c r="T69" s="114"/>
      <c r="U69" s="123">
        <f>(U16-U67)/U68*10+50</f>
        <v>50.243567149550238</v>
      </c>
      <c r="V69" s="112"/>
      <c r="W69" s="123">
        <f>(W16-W67)/W68*10+50</f>
        <v>42.540500632886143</v>
      </c>
      <c r="X69" s="112"/>
      <c r="Y69" s="123">
        <f>(Y16-Y67)/Y68*10+50</f>
        <v>62.055075937043426</v>
      </c>
      <c r="Z69" s="112"/>
      <c r="AA69" s="123">
        <f>-(AA16-AA67)/AA68*10+50</f>
        <v>53.66965647334672</v>
      </c>
      <c r="AB69" s="112"/>
      <c r="AC69" s="115">
        <f>-(AC16-AC67)/AC68*10+50</f>
        <v>38.332566896928789</v>
      </c>
      <c r="AD69" s="112"/>
      <c r="AE69" s="123">
        <f>(AE16-AE67)/AE68*10+50</f>
        <v>45.091661668193439</v>
      </c>
      <c r="AF69" s="112"/>
      <c r="AG69" s="123">
        <f>(AG16-AG67)/AG68*10+50</f>
        <v>55.401370652643244</v>
      </c>
      <c r="AH69" s="112"/>
      <c r="AI69" s="129">
        <f>(AI16-AI67)/AI68*10+50</f>
        <v>49.537597363128079</v>
      </c>
      <c r="AJ69" s="112"/>
      <c r="AK69" s="123">
        <f>(AK16-AK67)/AK68*10+50</f>
        <v>43.855665037701016</v>
      </c>
      <c r="AL69" s="112"/>
      <c r="AM69" s="123">
        <f>(AM16-AM67)/AM68*10+50</f>
        <v>51.179845465019064</v>
      </c>
      <c r="AN69" s="112"/>
      <c r="AO69" s="123">
        <f>-(AO16-AO67)/AO68*10+50</f>
        <v>53.462377813360966</v>
      </c>
      <c r="AP69" s="112"/>
      <c r="AQ69" s="123">
        <f>(AQ16-AQ67)/AQ68*10+50</f>
        <v>50.983141394169763</v>
      </c>
      <c r="AR69" s="112"/>
      <c r="AS69" s="123">
        <f>(AS16-AS67)/AS68*10+50</f>
        <v>57.555839155757653</v>
      </c>
      <c r="AT69" s="112"/>
      <c r="AU69" s="123">
        <f>(AU16-AU67)/AU68*10+50</f>
        <v>58.41417300925113</v>
      </c>
      <c r="AV69" s="112"/>
      <c r="AW69" s="123">
        <f>(AW16-AW67)/AW68*10+50</f>
        <v>55.944356688044287</v>
      </c>
      <c r="AX69" s="112"/>
      <c r="AY69" s="123">
        <f>(AY16-AY67)/AY68*10+50</f>
        <v>63.952804674779529</v>
      </c>
      <c r="AZ69" s="112"/>
      <c r="BA69" s="123">
        <f>(BA16-BA67)/BA68*10+50</f>
        <v>47.89823529123413</v>
      </c>
      <c r="BB69" s="112"/>
      <c r="BC69" s="123">
        <f>(BC16-BC67)/BC68*10+50</f>
        <v>50.886670380034793</v>
      </c>
      <c r="BD69" s="112"/>
      <c r="BE69" s="123">
        <f>(BE16-BE67)/BE68*10+50</f>
        <v>63.12246301554373</v>
      </c>
      <c r="BF69" s="112"/>
      <c r="BG69" s="123">
        <f>(BG16-BG67)/BG68*10+50</f>
        <v>51.675144765881669</v>
      </c>
      <c r="BH69" s="112"/>
      <c r="BI69" s="123">
        <f>(BI16-BI67)/BI68*10+50</f>
        <v>50.57938066694615</v>
      </c>
      <c r="BJ69" s="112"/>
      <c r="BK69" s="123">
        <f>(BK16-BK67)/BK68*10+50</f>
        <v>31.144212459652692</v>
      </c>
      <c r="BL69" s="112"/>
      <c r="BM69" s="123">
        <f>-(BM16-BM67)/BM68*10+50</f>
        <v>54.677823768301124</v>
      </c>
      <c r="BN69" s="112"/>
      <c r="BO69" s="123">
        <f>(BO16-BO67)/BO68*10+50</f>
        <v>37.979703437438431</v>
      </c>
      <c r="BP69" s="112"/>
      <c r="BQ69" s="123">
        <f>(BQ16-BQ67)/BQ68*10+50</f>
        <v>47.909954274395716</v>
      </c>
      <c r="BR69" s="112"/>
      <c r="BS69" s="123">
        <f>(BS16-BS67)/BS68*10+50</f>
        <v>56.89581410004245</v>
      </c>
      <c r="BT69" s="112"/>
      <c r="BU69" s="123">
        <f>(BU16-BU67)/BU68*10+50</f>
        <v>54.242076998720776</v>
      </c>
      <c r="BV69" s="112"/>
      <c r="BW69" s="123">
        <f>-(BW16-BW67)/BW68*10+50</f>
        <v>54.041686228114159</v>
      </c>
      <c r="BX69" s="112"/>
      <c r="BY69" s="123">
        <f>-(BY16-BY67)/BY68*10+50</f>
        <v>53.545282125337785</v>
      </c>
      <c r="BZ69" s="112"/>
      <c r="CA69" s="123">
        <f>-(CA16-CA67)/CA68*10+50</f>
        <v>54.652143383435792</v>
      </c>
      <c r="CB69" s="112"/>
      <c r="CC69" s="123">
        <f>(CC16-CC67)/CC68*10+50</f>
        <v>56.599402424898216</v>
      </c>
      <c r="CD69" s="112"/>
      <c r="CE69" s="123">
        <f>(CE16-CE67)/CE68*10+50</f>
        <v>48.103452072987217</v>
      </c>
      <c r="CF69" s="112"/>
      <c r="CG69" s="123">
        <f>-(CG16-CG67)/CG68*10+50</f>
        <v>52.2746320490103</v>
      </c>
      <c r="CH69" s="112"/>
      <c r="CI69" s="123">
        <f>-(CI16-CI67)/CI68*10+50</f>
        <v>46.448509695541702</v>
      </c>
      <c r="CJ69" s="112"/>
      <c r="CK69" s="123">
        <f>-(CK16-CK67)/CK68*10+50</f>
        <v>53.868787170243593</v>
      </c>
      <c r="CL69" s="112"/>
      <c r="CM69" s="123">
        <f>-(CM16-CM67)/CM68*10+50</f>
        <v>54.747290909175639</v>
      </c>
      <c r="CN69" s="112"/>
      <c r="CO69" s="123">
        <f>-(CO16-CO67)/CO68*10+50</f>
        <v>56.71483089714026</v>
      </c>
      <c r="CP69" s="112"/>
      <c r="CQ69" s="123">
        <f>-(CQ16-CQ67)/CQ68*10+50</f>
        <v>44.898928583782869</v>
      </c>
      <c r="CR69" s="112"/>
      <c r="CS69" s="123">
        <f>-(CS16-CS67)/CS68*10+50</f>
        <v>52.091796785772765</v>
      </c>
      <c r="CT69" s="112"/>
      <c r="CU69" s="123">
        <f>-(CU16-CU67)/CU68*10+50</f>
        <v>52.455670727802307</v>
      </c>
      <c r="CV69" s="112"/>
      <c r="CW69" s="123">
        <f>-(CW16-CW67)/CW68*10+50</f>
        <v>55.311609966080518</v>
      </c>
      <c r="CX69" s="112"/>
      <c r="CY69" s="123">
        <f>(CY16-CY67)/CY68*10+50</f>
        <v>44.168396214861858</v>
      </c>
      <c r="CZ69" s="82"/>
      <c r="DA69" s="123">
        <f>(DA16-DA67)/DA68*10+50</f>
        <v>64.70609067016062</v>
      </c>
      <c r="DB69" s="82"/>
      <c r="DC69" s="123">
        <f>(DC16-DC67)/DC68*10+50</f>
        <v>57.600123572148952</v>
      </c>
      <c r="DD69" s="82"/>
      <c r="DE69" s="123">
        <f>(DE16-DE67)/DE68*10+50</f>
        <v>63.546376921090769</v>
      </c>
      <c r="DF69" s="82"/>
      <c r="DG69" s="123">
        <f>(DG16-DG67)/DG68*10+50</f>
        <v>56.453585138104586</v>
      </c>
      <c r="DH69" s="82"/>
      <c r="DI69" s="123">
        <f>-(DI16-DI67)/DI68*10+50</f>
        <v>52.319705012194397</v>
      </c>
      <c r="DJ69" s="82"/>
      <c r="DK69" s="123">
        <f>-(DK16-DK67)/DK68*10+50</f>
        <v>43.73792356311121</v>
      </c>
      <c r="DL69" s="82"/>
      <c r="DM69" s="82"/>
      <c r="DN69" s="82"/>
      <c r="DO69" s="82"/>
      <c r="DP69" s="82"/>
      <c r="DQ69" s="123">
        <f>(DQ16-DQ67)/DQ68*10+50</f>
        <v>58.420090536293209</v>
      </c>
      <c r="DR69" s="82"/>
      <c r="DS69" s="123">
        <f>(DS16-DS67)/DS68*10+50</f>
        <v>52.686823551006945</v>
      </c>
      <c r="DT69" s="82"/>
      <c r="DU69" s="123">
        <f>(DU16-DU67)/DU68*10+50</f>
        <v>60.888182061246248</v>
      </c>
      <c r="DV69" s="82"/>
      <c r="DW69" s="123">
        <f>-(DW16-DW67)/DW68*10+50</f>
        <v>51.267103937578646</v>
      </c>
      <c r="DX69" s="82"/>
      <c r="DY69" s="82"/>
      <c r="DZ69" s="82"/>
      <c r="EA69" s="82"/>
      <c r="EB69" s="82"/>
      <c r="EC69" s="82"/>
      <c r="ED69" s="82"/>
      <c r="EE69" s="123">
        <f>(EE16-EE67)/EE68*10+50</f>
        <v>59.562308889734851</v>
      </c>
      <c r="EF69" s="82"/>
      <c r="EG69" s="123">
        <f>(EG16-EG67)/EG68*10+50</f>
        <v>58.836813877782717</v>
      </c>
      <c r="EH69" s="82"/>
      <c r="EI69" s="82"/>
      <c r="EJ69" s="82"/>
      <c r="EK69" s="82"/>
      <c r="EL69" s="82"/>
      <c r="EM69" s="123">
        <f>(EM16-EM67)/EM68*10+50</f>
        <v>73.828960879730346</v>
      </c>
      <c r="EN69" s="82"/>
      <c r="EO69" s="123">
        <f>(EO16-EO67)/EO68*10+50</f>
        <v>44.601691653816033</v>
      </c>
      <c r="EP69" s="82"/>
      <c r="EQ69" s="123">
        <f>(EQ16-EQ67)/EQ68*10+50</f>
        <v>45.899857923618967</v>
      </c>
      <c r="ER69" s="82"/>
      <c r="ES69" s="123">
        <f>(ES16-ES67)/ES68*10+50</f>
        <v>47.901808668916807</v>
      </c>
      <c r="ET69" s="82"/>
      <c r="EU69" s="123">
        <f>(EU16-EU67)/EU68*10+50</f>
        <v>47.421887552007654</v>
      </c>
      <c r="EV69" s="82"/>
      <c r="EW69" s="123">
        <f>(EW16-EW67)/EW68*10+50</f>
        <v>55.626223286996712</v>
      </c>
      <c r="EX69" s="82"/>
      <c r="EY69" s="123">
        <f>(EY16-EY67)/EY68*10+50</f>
        <v>46.751546017374118</v>
      </c>
      <c r="EZ69" s="82"/>
      <c r="FA69" s="82"/>
      <c r="FB69" s="82"/>
      <c r="FC69" s="123">
        <f>(FC16-FC67)/FC68*10+50</f>
        <v>42.085516554739442</v>
      </c>
      <c r="FD69" s="82"/>
      <c r="FE69" s="123">
        <f>(FE16-FE67)/FE68*10+50</f>
        <v>47.795261091873165</v>
      </c>
      <c r="FF69" s="82"/>
      <c r="FG69" s="123">
        <f>(FG16-FG67)/FG68*10+50</f>
        <v>46.791924159763497</v>
      </c>
      <c r="FH69" s="82"/>
      <c r="FI69" s="125" t="e">
        <f>[2]★実数編!BH69/[2]★実数編!AQ69*1000</f>
        <v>#DIV/0!</v>
      </c>
      <c r="FJ69" s="126" t="e">
        <f t="shared" si="0"/>
        <v>#DIV/0!</v>
      </c>
      <c r="FK69" s="125" t="e">
        <f>[2]★実数編!BI69/[2]★実数編!AQ69*1000</f>
        <v>#DIV/0!</v>
      </c>
      <c r="FL69" s="126" t="e">
        <f t="shared" si="1"/>
        <v>#DIV/0!</v>
      </c>
      <c r="FM69" s="123">
        <f>(FM16-FM67)/FM68*10+50</f>
        <v>64.247884815559161</v>
      </c>
      <c r="FN69" s="82"/>
      <c r="FO69" s="123">
        <f>(FO16-FO67)/FO68*10+50</f>
        <v>63.060132528152174</v>
      </c>
      <c r="FP69" s="82"/>
      <c r="FQ69" s="123">
        <f>(FQ16-FQ67)/FQ68*10+50</f>
        <v>41.385109066679036</v>
      </c>
      <c r="FR69" s="82"/>
      <c r="FS69" s="123">
        <f>(FS16-FS67)/FS68*10+50</f>
        <v>40.203289700688615</v>
      </c>
      <c r="FT69" s="82"/>
      <c r="FU69" s="123">
        <f>(FU16-FU67)/FU68*10+50</f>
        <v>43.81703427100237</v>
      </c>
      <c r="FV69" s="82"/>
      <c r="FW69" s="123">
        <f>(FW16-FW67)/FW68*10+50</f>
        <v>45.382855938501265</v>
      </c>
      <c r="FX69" s="82"/>
      <c r="FY69" s="123">
        <f>(FY16-FY67)/FY68*10+50</f>
        <v>45.801039330346448</v>
      </c>
      <c r="FZ69" s="82"/>
      <c r="GA69" s="123">
        <f>(GA16-GA67)/GA68*10+50</f>
        <v>54.321948236937729</v>
      </c>
      <c r="GB69" s="82"/>
      <c r="GC69" s="123">
        <f>(GC16-GC67)/GC68*10+50</f>
        <v>59.111176857247528</v>
      </c>
      <c r="GD69" s="82"/>
      <c r="GE69" s="123">
        <f>(GE16-GE67)/GE68*10+50</f>
        <v>38.035468566645179</v>
      </c>
      <c r="GF69" s="82"/>
      <c r="GG69" s="123">
        <f>(GG16-GG67)/GG68*10+50</f>
        <v>48.332289621876889</v>
      </c>
      <c r="GH69" s="82"/>
      <c r="GI69" s="123">
        <f>-(GI16-GI67)/GI68*10+50</f>
        <v>50.694298519378322</v>
      </c>
      <c r="GJ69" s="82"/>
      <c r="GK69" s="123">
        <f>-(GK16-GK67)/GK68*10+50</f>
        <v>54.640764355811925</v>
      </c>
      <c r="GL69" s="82"/>
      <c r="GM69" s="123">
        <f>-(GM16-GM67)/GM68*10+50</f>
        <v>54.254680535992158</v>
      </c>
      <c r="GN69" s="82"/>
      <c r="GO69" s="123">
        <f>(GO16-GO67)/GO68*10+50</f>
        <v>53.82464166176679</v>
      </c>
      <c r="GP69" s="110"/>
      <c r="GQ69" s="123">
        <f>-(GQ16-GQ67)/GQ68*10+50</f>
        <v>51.89479451484479</v>
      </c>
      <c r="GR69" s="112"/>
      <c r="GS69" s="123">
        <f>(GS16-GS67)/GS68*10+50</f>
        <v>45.498023687818836</v>
      </c>
      <c r="GT69" s="112"/>
      <c r="GU69" s="123">
        <f>(GU16-GU67)/GU68*10+50</f>
        <v>41.554473770164222</v>
      </c>
      <c r="GV69" s="112"/>
      <c r="GW69" s="123">
        <f>(GW16-GW67)/GW68*10+50</f>
        <v>53.643860694754714</v>
      </c>
      <c r="GX69" s="112"/>
      <c r="GY69" s="123">
        <f>(GY16-GY67)/GY68*10+50</f>
        <v>48.706862261325291</v>
      </c>
      <c r="GZ69" s="114"/>
      <c r="HA69" s="123">
        <f>(HA16-HA67)/HA68*10+50</f>
        <v>40.210869201603515</v>
      </c>
      <c r="HB69" s="112"/>
      <c r="HC69" s="123">
        <f>(HC16-HC67)/HC68*10+50</f>
        <v>43.822372812480822</v>
      </c>
      <c r="HD69" s="112"/>
      <c r="HE69" s="123">
        <f>(HE16-HE67)/HE68*10+50</f>
        <v>75.60796706211498</v>
      </c>
      <c r="HF69" s="112"/>
      <c r="HG69" s="123">
        <f>-(HG16-HG67)/HG68*10+50</f>
        <v>52.086479310365306</v>
      </c>
      <c r="HH69" s="112"/>
      <c r="HI69" s="123">
        <f>(HI16-HI67)/HI68*10+50</f>
        <v>48.894182015704516</v>
      </c>
      <c r="HJ69" s="112"/>
      <c r="HK69" s="123">
        <f>(HK16-HK67)/HK68*10+50</f>
        <v>53.757697685614467</v>
      </c>
      <c r="HL69" s="112"/>
      <c r="HM69" s="130">
        <f>(HM16-HM67)/HM68*10+50</f>
        <v>47.104029283635697</v>
      </c>
      <c r="HN69" s="131"/>
      <c r="HO69" s="130">
        <f>(HO16-HO67)/HO68*10+50</f>
        <v>59.173074122334526</v>
      </c>
      <c r="HP69" s="131"/>
      <c r="HQ69" s="130">
        <f>(HQ16-HQ67)/HQ68*10+50</f>
        <v>46.198231993598235</v>
      </c>
      <c r="HR69" s="131"/>
      <c r="HS69" s="130">
        <f>(HS16-HS67)/HS68*10+50</f>
        <v>64.097593456076893</v>
      </c>
      <c r="HT69" s="131"/>
      <c r="HU69" s="130">
        <f>-(HU16-HU67)/HU68*10+50</f>
        <v>37.974875533331399</v>
      </c>
      <c r="HV69" s="131"/>
      <c r="HW69" s="130">
        <f>(HW16-HW67)/HW68*10+50</f>
        <v>53.908706052183021</v>
      </c>
      <c r="HX69" s="131"/>
      <c r="HY69" s="130">
        <f>(HY16-HY67)/HY68*10+50</f>
        <v>47.277568241277493</v>
      </c>
      <c r="HZ69" s="131"/>
      <c r="IA69" s="130">
        <f>(IA16-IA67)/IA68*10+50</f>
        <v>54.787160331598571</v>
      </c>
      <c r="IB69" s="131"/>
      <c r="IC69" s="130">
        <f>(IC16-IC67)/IC68*10+50</f>
        <v>57.308250321990116</v>
      </c>
      <c r="ID69" s="131"/>
      <c r="IE69" s="130">
        <f>(IE16-IE67)/IE68*10+50</f>
        <v>51.610539918154458</v>
      </c>
      <c r="IF69" s="131"/>
      <c r="IG69" s="130">
        <f>(IG16-IG67)/IG68*10+50</f>
        <v>40.017340992413594</v>
      </c>
      <c r="IH69" s="131"/>
      <c r="II69" s="130">
        <f>(II16-II67)/II68*10+50</f>
        <v>54.527650534225195</v>
      </c>
      <c r="IJ69" s="131"/>
      <c r="IK69" s="130">
        <f>(IK16-IK67)/IK68*10+50</f>
        <v>61.917750607966831</v>
      </c>
      <c r="IL69" s="131"/>
      <c r="IM69" s="130">
        <f>(IM16-IM67)/IM68*10+50</f>
        <v>63.50873573421454</v>
      </c>
      <c r="IN69" s="131"/>
      <c r="IO69" s="131"/>
      <c r="IP69" s="131"/>
      <c r="IQ69" s="130">
        <f>(IQ16-IQ67)/IQ68*10+50</f>
        <v>52.35692148263059</v>
      </c>
      <c r="IR69" s="131"/>
      <c r="IS69" s="130">
        <f>(IS16-IS67)/IS68*10+50</f>
        <v>50.079793543439258</v>
      </c>
      <c r="IT69" s="131"/>
      <c r="IU69" s="130">
        <f>(IU16-IU67)/IU68*10+50</f>
        <v>51.935721286005105</v>
      </c>
      <c r="IV69" s="131"/>
      <c r="IW69" s="130">
        <f>(IW16-IW67)/IW68*10+50</f>
        <v>36.806080333686211</v>
      </c>
      <c r="IX69" s="131"/>
      <c r="IY69" s="130">
        <f>(IY16-IY67)/IY68*10+50</f>
        <v>45.463379515692914</v>
      </c>
      <c r="IZ69" s="131"/>
      <c r="JA69" s="130">
        <f>(JA16-JA67)/JA68*10+50</f>
        <v>46.58219179041636</v>
      </c>
      <c r="JB69" s="131"/>
      <c r="JC69" s="132">
        <f>(JC16-JC67)/JC68*10+50</f>
        <v>50.585788224656611</v>
      </c>
      <c r="JD69" s="131"/>
      <c r="JE69" s="130">
        <f>(JE16-JE67)/JE68*10+50</f>
        <v>47.270332325276776</v>
      </c>
      <c r="JF69" s="131"/>
      <c r="JG69" s="130">
        <f>(JG16-JG67)/JG68*10+50</f>
        <v>46.895852686738138</v>
      </c>
      <c r="JH69" s="131"/>
      <c r="JI69" s="130">
        <f>(JI16-JI67)/JI68*10+50</f>
        <v>49.200472482151234</v>
      </c>
      <c r="JJ69" s="131"/>
      <c r="JK69" s="130">
        <f>(JK16-JK67)/JK68*10+50</f>
        <v>49.419801168706066</v>
      </c>
      <c r="JL69" s="131"/>
      <c r="JM69" s="130">
        <f>(JM16-JM67)/JM68*10+50</f>
        <v>59.998825207704684</v>
      </c>
      <c r="JN69" s="131"/>
      <c r="JO69" s="130">
        <f>-(JO16-JO67)/JO68*10+50</f>
        <v>55.863607265080361</v>
      </c>
      <c r="JP69" s="131"/>
      <c r="JQ69" s="130">
        <f>-(JQ16-JQ67)/JQ68*10+50</f>
        <v>4.537118011838416</v>
      </c>
      <c r="JR69" s="131"/>
      <c r="JS69" s="130">
        <f>(JS16-JS67)/JS68*10+50</f>
        <v>85.228288962283273</v>
      </c>
      <c r="JT69" s="131"/>
      <c r="JU69" s="130">
        <f>(JU16-JU67)/JU68*10+50</f>
        <v>47.904197188371597</v>
      </c>
      <c r="JV69" s="131"/>
      <c r="JW69" s="130">
        <f>(JW16-JW67)/JW68*10+50</f>
        <v>58.860537424431243</v>
      </c>
      <c r="JX69" s="131"/>
      <c r="JY69" s="130">
        <f>(JY16-JY67)/JY68*10+50</f>
        <v>56.423033257286676</v>
      </c>
      <c r="JZ69" s="131"/>
      <c r="KA69" s="130">
        <f>(KA16-KA67)/KA68*10+50</f>
        <v>53.934117466489816</v>
      </c>
      <c r="KB69" s="131"/>
      <c r="KC69" s="130">
        <f>(KC16-KC67)/KC68*10+50</f>
        <v>51.321761754446449</v>
      </c>
      <c r="KD69" s="131"/>
      <c r="KE69" s="130">
        <f>(KE16-KE67)/KE68*10+50</f>
        <v>49.314510638764773</v>
      </c>
      <c r="KF69" s="131"/>
      <c r="KG69" s="130">
        <f>(KG16-KG67)/KG68*10+50</f>
        <v>46.58951592687464</v>
      </c>
      <c r="KH69" s="131"/>
      <c r="KI69" s="130">
        <f>(KI16-KI67)/KI68*10+50</f>
        <v>60.292758603637949</v>
      </c>
      <c r="KJ69" s="131"/>
      <c r="KK69" s="130">
        <f>(KK16-KK67)/KK68*10+50</f>
        <v>47.09630036228161</v>
      </c>
      <c r="KL69" s="131"/>
      <c r="KM69" s="130">
        <f>(KM16-KM67)/KM68*10+50</f>
        <v>45.804313255868678</v>
      </c>
      <c r="KN69" s="131"/>
      <c r="KO69" s="130">
        <f>(KO16-KO67)/KO68*10+50</f>
        <v>46.8939931286153</v>
      </c>
      <c r="KP69" s="131"/>
      <c r="KQ69" s="130">
        <f>(KQ16-KQ67)/KQ68*10+50</f>
        <v>53.848878295417698</v>
      </c>
      <c r="KR69" s="133"/>
      <c r="KS69" s="130">
        <f>(KS16-KS67)/KS68*10+50</f>
        <v>54.049817571632801</v>
      </c>
      <c r="KT69" s="134"/>
      <c r="KU69" s="130">
        <f>(KU16-KU67)/KU68*10+50</f>
        <v>63.966138068552496</v>
      </c>
      <c r="KV69" s="133"/>
      <c r="KW69" s="130">
        <f>(KW16-KW67)/KW68*10+50</f>
        <v>51.295008849137673</v>
      </c>
      <c r="KX69" s="133"/>
      <c r="KY69" s="130">
        <f>-(KY16-KY67)/KY68*10+50</f>
        <v>54.464635555793755</v>
      </c>
      <c r="KZ69" s="133"/>
      <c r="LA69" s="130">
        <f>-(LA16-LA67)/LA68*10+50</f>
        <v>54.836281923968173</v>
      </c>
      <c r="LB69" s="133"/>
      <c r="LC69" s="130">
        <f>(LC16-LC67)/LC68*10+50</f>
        <v>42.070491225603377</v>
      </c>
      <c r="LD69" s="133"/>
      <c r="LE69" s="130">
        <f>-(LE16-LE67)/LE68*10+50</f>
        <v>36.286432995123398</v>
      </c>
      <c r="LF69" s="133"/>
      <c r="LG69" s="130">
        <f>(LG16-LG67)/LG68*10+50</f>
        <v>40.904550503871434</v>
      </c>
      <c r="LH69" s="133"/>
      <c r="LI69" s="130" t="e">
        <f>-(LI16-LI67)/LI68*10+50</f>
        <v>#VALUE!</v>
      </c>
      <c r="LJ69" s="120"/>
      <c r="LK69" s="127" t="s">
        <v>265</v>
      </c>
      <c r="LL69" s="122"/>
      <c r="LM69" s="127" t="s">
        <v>265</v>
      </c>
      <c r="LN69" s="122"/>
      <c r="LO69" s="130">
        <f>-(LO16-LO67)/LO68*10+50</f>
        <v>61.698217594719011</v>
      </c>
      <c r="LP69" s="120"/>
      <c r="LQ69" s="130">
        <f>(LQ16-LQ67)/LQ68*10+50</f>
        <v>43.056721249992854</v>
      </c>
      <c r="LR69" s="120"/>
      <c r="LS69" s="130">
        <f>(LS16-LS67)/LS68*10+50</f>
        <v>38.956739986643484</v>
      </c>
      <c r="LT69" s="120"/>
      <c r="LU69" s="130">
        <f>(LU16-LU67)/LU68*10+50</f>
        <v>52.295813268286395</v>
      </c>
      <c r="LV69" s="120"/>
      <c r="LW69" s="130">
        <f>(LW16-LW67)/LW68*10+50</f>
        <v>45.257435402511909</v>
      </c>
      <c r="LX69" s="120"/>
      <c r="LY69" s="130">
        <f>(LY16-LY67)/LY68*10+50</f>
        <v>43.463774051033568</v>
      </c>
      <c r="LZ69" s="120"/>
      <c r="MA69" s="130">
        <f>(MA16-MA67)/MA68*10+50</f>
        <v>40.075780792873644</v>
      </c>
      <c r="MB69" s="108"/>
      <c r="MC69" s="130">
        <f>(MC16-MC67)/MC68*10+50</f>
        <v>41.217599338783835</v>
      </c>
      <c r="MD69" s="108"/>
      <c r="ME69" s="130">
        <f>(ME16-ME67)/ME68*10+50</f>
        <v>41.479502745540117</v>
      </c>
      <c r="MF69" s="108"/>
      <c r="MG69" s="130">
        <f>(MG16-MG67)/MG68*10+50</f>
        <v>43.264168053724802</v>
      </c>
      <c r="MH69" s="108"/>
      <c r="MI69" s="130">
        <f>(MI16-MI67)/MI68*10+50</f>
        <v>39.961389555845287</v>
      </c>
      <c r="MJ69" s="108"/>
      <c r="MK69" s="130">
        <f>(MK16-MK67)/MK68*10+50</f>
        <v>43.869755450800675</v>
      </c>
      <c r="ML69" s="108"/>
      <c r="MM69" s="130">
        <f>(MM16-MM67)/MM68*10+50</f>
        <v>49.258828097517238</v>
      </c>
      <c r="MN69" s="108"/>
      <c r="MO69" s="130">
        <f>(MO16-MO67)/MO68*10+50</f>
        <v>54.835361074783982</v>
      </c>
      <c r="MP69" s="108"/>
      <c r="MQ69" s="130">
        <f>(MQ16-MQ67)/MQ68*10+50</f>
        <v>47.831825779981273</v>
      </c>
      <c r="MR69" s="108"/>
      <c r="MS69" s="130">
        <f>(MS16-MS67)/MS68*10+50</f>
        <v>51.760052360266918</v>
      </c>
      <c r="MT69" s="108"/>
      <c r="MU69" s="130">
        <f>(MU16-MU67)/MU68*10+50</f>
        <v>64.521925991530793</v>
      </c>
      <c r="MV69" s="108"/>
    </row>
    <row r="70" spans="1:360" ht="11.15" hidden="1" customHeight="1" outlineLevel="1" x14ac:dyDescent="0.2">
      <c r="A70" s="82" t="s">
        <v>266</v>
      </c>
      <c r="B70" s="108"/>
      <c r="C70" s="123">
        <f>C69</f>
        <v>47.563390316993065</v>
      </c>
      <c r="D70" s="110"/>
      <c r="E70" s="128">
        <f>AVERAGE(E69:G69)</f>
        <v>43.459285443389014</v>
      </c>
      <c r="F70" s="112"/>
      <c r="G70" s="120"/>
      <c r="H70" s="112"/>
      <c r="I70" s="123">
        <f>(I69+Q69)/2</f>
        <v>47.707323081235401</v>
      </c>
      <c r="J70" s="112"/>
      <c r="K70" s="123">
        <f>K69</f>
        <v>45.663324434836532</v>
      </c>
      <c r="L70" s="112"/>
      <c r="M70" s="123">
        <f>AVERAGE(M69:O69)</f>
        <v>44.673637721677281</v>
      </c>
      <c r="N70" s="112"/>
      <c r="O70" s="120"/>
      <c r="P70" s="112"/>
      <c r="Q70" s="120"/>
      <c r="R70" s="114"/>
      <c r="S70" s="123">
        <f>S69</f>
        <v>45.146299127145916</v>
      </c>
      <c r="T70" s="114"/>
      <c r="U70" s="123">
        <f>AVERAGE(U69:W69)</f>
        <v>46.39203389121819</v>
      </c>
      <c r="V70" s="112"/>
      <c r="W70" s="120"/>
      <c r="X70" s="112"/>
      <c r="Y70" s="123">
        <f>AVERAGE(Y69:AA69)</f>
        <v>57.862366205195073</v>
      </c>
      <c r="Z70" s="112"/>
      <c r="AA70" s="120"/>
      <c r="AB70" s="112"/>
      <c r="AC70" s="123">
        <f>AC69</f>
        <v>38.332566896928789</v>
      </c>
      <c r="AD70" s="112"/>
      <c r="AE70" s="123">
        <f>AE69</f>
        <v>45.091661668193439</v>
      </c>
      <c r="AF70" s="112"/>
      <c r="AG70" s="123">
        <f>AG69</f>
        <v>55.401370652643244</v>
      </c>
      <c r="AH70" s="112"/>
      <c r="AI70" s="123">
        <f>AI69</f>
        <v>49.537597363128079</v>
      </c>
      <c r="AJ70" s="112"/>
      <c r="AK70" s="123">
        <f>AVERAGE(AK69:AM69)</f>
        <v>47.517755251360043</v>
      </c>
      <c r="AL70" s="112"/>
      <c r="AM70" s="120"/>
      <c r="AN70" s="112"/>
      <c r="AO70" s="123">
        <f>AO69</f>
        <v>53.462377813360966</v>
      </c>
      <c r="AP70" s="112"/>
      <c r="AQ70" s="123">
        <f>AVERAGE(AQ69:AW69)</f>
        <v>55.724377561805703</v>
      </c>
      <c r="AR70" s="112"/>
      <c r="AS70" s="120"/>
      <c r="AT70" s="112"/>
      <c r="AU70" s="120"/>
      <c r="AV70" s="112"/>
      <c r="AW70" s="120"/>
      <c r="AX70" s="112"/>
      <c r="AY70" s="123">
        <f>AY69</f>
        <v>63.952804674779529</v>
      </c>
      <c r="AZ70" s="112"/>
      <c r="BA70" s="120"/>
      <c r="BB70" s="112"/>
      <c r="BC70" s="120"/>
      <c r="BD70" s="112"/>
      <c r="BE70" s="120"/>
      <c r="BF70" s="112"/>
      <c r="BG70" s="123">
        <f>(BG69+BM69)/2</f>
        <v>53.176484267091396</v>
      </c>
      <c r="BH70" s="112"/>
      <c r="BI70" s="123">
        <f>AVERAGE(BI69:BK69)</f>
        <v>40.861796563299421</v>
      </c>
      <c r="BJ70" s="112"/>
      <c r="BK70" s="120"/>
      <c r="BL70" s="112"/>
      <c r="BM70" s="120"/>
      <c r="BN70" s="112"/>
      <c r="BO70" s="120"/>
      <c r="BP70" s="112"/>
      <c r="BQ70" s="123">
        <f>AVERAGE(BQ69:BS69)</f>
        <v>52.402884187219087</v>
      </c>
      <c r="BR70" s="112"/>
      <c r="BS70" s="120"/>
      <c r="BT70" s="112"/>
      <c r="BU70" s="123">
        <f>BU69</f>
        <v>54.242076998720776</v>
      </c>
      <c r="BV70" s="112"/>
      <c r="BW70" s="123">
        <f>AVERAGE(BW69:CA69)</f>
        <v>54.079703912295912</v>
      </c>
      <c r="BX70" s="112"/>
      <c r="BY70" s="120"/>
      <c r="BZ70" s="112"/>
      <c r="CA70" s="120"/>
      <c r="CB70" s="112"/>
      <c r="CC70" s="123">
        <f>AVERAGE(CC69:CE69)</f>
        <v>52.351427248942713</v>
      </c>
      <c r="CD70" s="112"/>
      <c r="CE70" s="120"/>
      <c r="CF70" s="112"/>
      <c r="CG70" s="123">
        <f>CG69</f>
        <v>52.2746320490103</v>
      </c>
      <c r="CH70" s="112"/>
      <c r="CI70" s="123">
        <f>CI69</f>
        <v>46.448509695541702</v>
      </c>
      <c r="CJ70" s="112"/>
      <c r="CK70" s="123">
        <f>AVERAGE(CK69:CM69)</f>
        <v>54.308039039709612</v>
      </c>
      <c r="CL70" s="112"/>
      <c r="CM70" s="120"/>
      <c r="CN70" s="112"/>
      <c r="CO70" s="123">
        <f>CO69</f>
        <v>56.71483089714026</v>
      </c>
      <c r="CP70" s="112"/>
      <c r="CQ70" s="123">
        <f>AVERAGE(CQ69:CS69)</f>
        <v>48.495362684777817</v>
      </c>
      <c r="CR70" s="112"/>
      <c r="CS70" s="120"/>
      <c r="CT70" s="112"/>
      <c r="CU70" s="123">
        <f>CU69</f>
        <v>52.455670727802307</v>
      </c>
      <c r="CV70" s="112"/>
      <c r="CW70" s="123">
        <f>CW69</f>
        <v>55.311609966080518</v>
      </c>
      <c r="CX70" s="112"/>
      <c r="CY70" s="123">
        <f>CY69</f>
        <v>44.168396214861858</v>
      </c>
      <c r="CZ70" s="82"/>
      <c r="DA70" s="123">
        <f>AVERAGE(DA69:DE69)</f>
        <v>61.950863721133452</v>
      </c>
      <c r="DB70" s="82"/>
      <c r="DC70" s="120"/>
      <c r="DD70" s="82"/>
      <c r="DE70" s="120"/>
      <c r="DF70" s="82"/>
      <c r="DG70" s="123">
        <f>DG69</f>
        <v>56.453585138104586</v>
      </c>
      <c r="DH70" s="82"/>
      <c r="DI70" s="123">
        <f>AVERAGE(DI69:DK69)</f>
        <v>48.028814287652807</v>
      </c>
      <c r="DJ70" s="82"/>
      <c r="DK70" s="120"/>
      <c r="DL70" s="82"/>
      <c r="DM70" s="82"/>
      <c r="DN70" s="82"/>
      <c r="DO70" s="82"/>
      <c r="DP70" s="82"/>
      <c r="DQ70" s="123">
        <f>DQ69</f>
        <v>58.420090536293209</v>
      </c>
      <c r="DR70" s="120"/>
      <c r="DS70" s="123">
        <f>DS69</f>
        <v>52.686823551006945</v>
      </c>
      <c r="DT70" s="82"/>
      <c r="DU70" s="123">
        <f>AVERAGE(DU69:DW69)</f>
        <v>56.077642999412447</v>
      </c>
      <c r="DV70" s="82"/>
      <c r="DW70" s="120"/>
      <c r="DX70" s="82"/>
      <c r="DY70" s="82"/>
      <c r="DZ70" s="82"/>
      <c r="EA70" s="82"/>
      <c r="EB70" s="82"/>
      <c r="EC70" s="82"/>
      <c r="ED70" s="82"/>
      <c r="EE70" s="123">
        <f>AVERAGE(EE69:EG69)</f>
        <v>59.199561383758784</v>
      </c>
      <c r="EF70" s="82"/>
      <c r="EG70" s="120"/>
      <c r="EH70" s="82"/>
      <c r="EI70" s="82"/>
      <c r="EJ70" s="82"/>
      <c r="EK70" s="82"/>
      <c r="EL70" s="82"/>
      <c r="EM70" s="123">
        <f>AVERAGE(EM69:EQ69)</f>
        <v>54.77683681905512</v>
      </c>
      <c r="EN70" s="82"/>
      <c r="EO70" s="120"/>
      <c r="EP70" s="82"/>
      <c r="EQ70" s="120"/>
      <c r="ER70" s="82"/>
      <c r="ES70" s="123">
        <f>AVERAGE(ES69:EU69)</f>
        <v>47.66184811046223</v>
      </c>
      <c r="ET70" s="82"/>
      <c r="EU70" s="120"/>
      <c r="EV70" s="82"/>
      <c r="EW70" s="123">
        <f>AVERAGE(EW69:EY69)</f>
        <v>51.188884652185415</v>
      </c>
      <c r="EX70" s="82"/>
      <c r="EY70" s="120"/>
      <c r="EZ70" s="82"/>
      <c r="FA70" s="82"/>
      <c r="FB70" s="82"/>
      <c r="FC70" s="123">
        <f>FC69</f>
        <v>42.085516554739442</v>
      </c>
      <c r="FD70" s="82"/>
      <c r="FE70" s="123">
        <f>AVERAGE(FE69:FG69)</f>
        <v>47.293592625818334</v>
      </c>
      <c r="FF70" s="82"/>
      <c r="FG70" s="120"/>
      <c r="FH70" s="82"/>
      <c r="FI70" s="125" t="e">
        <f>[2]★実数編!BH70/[2]★実数編!AQ70*1000</f>
        <v>#DIV/0!</v>
      </c>
      <c r="FJ70" s="126" t="e">
        <f t="shared" si="0"/>
        <v>#DIV/0!</v>
      </c>
      <c r="FK70" s="125" t="e">
        <f>[2]★実数編!BI70/[2]★実数編!AQ70*1000</f>
        <v>#DIV/0!</v>
      </c>
      <c r="FL70" s="126" t="e">
        <f t="shared" si="1"/>
        <v>#DIV/0!</v>
      </c>
      <c r="FM70" s="123">
        <f>AVERAGE(FM69:GA69)</f>
        <v>49.777411735983343</v>
      </c>
      <c r="FN70" s="82"/>
      <c r="FO70" s="120"/>
      <c r="FP70" s="82"/>
      <c r="FQ70" s="120"/>
      <c r="FR70" s="82"/>
      <c r="FS70" s="120"/>
      <c r="FT70" s="82"/>
      <c r="FU70" s="120"/>
      <c r="FV70" s="82"/>
      <c r="FW70" s="120"/>
      <c r="FX70" s="82"/>
      <c r="FY70" s="120"/>
      <c r="FZ70" s="82"/>
      <c r="GA70" s="120"/>
      <c r="GB70" s="82"/>
      <c r="GC70" s="123">
        <f>GC69</f>
        <v>59.111176857247528</v>
      </c>
      <c r="GD70" s="82"/>
      <c r="GE70" s="120"/>
      <c r="GF70" s="82"/>
      <c r="GG70" s="123">
        <f>GG69</f>
        <v>48.332289621876889</v>
      </c>
      <c r="GH70" s="82"/>
      <c r="GI70" s="123">
        <f>GI69</f>
        <v>50.694298519378322</v>
      </c>
      <c r="GJ70" s="82"/>
      <c r="GK70" s="123">
        <f>AVERAGE(GK69:GM69)</f>
        <v>54.447722445902045</v>
      </c>
      <c r="GL70" s="82"/>
      <c r="GM70" s="120"/>
      <c r="GN70" s="82"/>
      <c r="GO70" s="123">
        <f>GO69</f>
        <v>53.82464166176679</v>
      </c>
      <c r="GP70" s="110"/>
      <c r="GQ70" s="123">
        <f>GQ69</f>
        <v>51.89479451484479</v>
      </c>
      <c r="GR70" s="112"/>
      <c r="GS70" s="123">
        <f>GS69</f>
        <v>45.498023687818836</v>
      </c>
      <c r="GT70" s="112"/>
      <c r="GU70" s="123">
        <f>GU69</f>
        <v>41.554473770164222</v>
      </c>
      <c r="GV70" s="112"/>
      <c r="GW70" s="123">
        <f>AVERAGE(GW69:GY69)</f>
        <v>51.175361478040003</v>
      </c>
      <c r="GX70" s="112"/>
      <c r="GY70" s="120"/>
      <c r="GZ70" s="114"/>
      <c r="HA70" s="123">
        <f>AVERAGE(HA69:HC69)</f>
        <v>42.016621007042168</v>
      </c>
      <c r="HB70" s="112"/>
      <c r="HC70" s="120"/>
      <c r="HD70" s="112"/>
      <c r="HE70" s="123">
        <f>AVERAGE(HE69:HK69)</f>
        <v>57.586581518449819</v>
      </c>
      <c r="HF70" s="112"/>
      <c r="HG70" s="120"/>
      <c r="HH70" s="112"/>
      <c r="HI70" s="120"/>
      <c r="HJ70" s="112"/>
      <c r="HK70" s="120"/>
      <c r="HL70" s="112"/>
      <c r="HM70" s="130">
        <f>HM69</f>
        <v>47.104029283635697</v>
      </c>
      <c r="HN70" s="131"/>
      <c r="HO70" s="130">
        <f>HO69</f>
        <v>59.173074122334526</v>
      </c>
      <c r="HP70" s="131"/>
      <c r="HQ70" s="130">
        <f>AVERAGE(HQ69:HS69)</f>
        <v>55.147912724837568</v>
      </c>
      <c r="HR70" s="131"/>
      <c r="HS70" s="133"/>
      <c r="HT70" s="131"/>
      <c r="HU70" s="130">
        <f>HU69</f>
        <v>37.974875533331399</v>
      </c>
      <c r="HV70" s="131"/>
      <c r="HW70" s="130">
        <f>HW69</f>
        <v>53.908706052183021</v>
      </c>
      <c r="HX70" s="131"/>
      <c r="HY70" s="130">
        <f>HY69</f>
        <v>47.277568241277493</v>
      </c>
      <c r="HZ70" s="131"/>
      <c r="IA70" s="130">
        <f>IA69</f>
        <v>54.787160331598571</v>
      </c>
      <c r="IB70" s="131"/>
      <c r="IC70" s="130">
        <f>IC69</f>
        <v>57.308250321990116</v>
      </c>
      <c r="ID70" s="131"/>
      <c r="IE70" s="130"/>
      <c r="IF70" s="131"/>
      <c r="IG70" s="133">
        <f>IG69</f>
        <v>40.017340992413594</v>
      </c>
      <c r="IH70" s="131"/>
      <c r="II70" s="130">
        <f>II69</f>
        <v>54.527650534225195</v>
      </c>
      <c r="IJ70" s="131"/>
      <c r="IK70" s="130">
        <f>IK69</f>
        <v>61.917750607966831</v>
      </c>
      <c r="IL70" s="131"/>
      <c r="IM70" s="130">
        <f>IM69</f>
        <v>63.50873573421454</v>
      </c>
      <c r="IN70" s="131"/>
      <c r="IO70" s="131"/>
      <c r="IP70" s="131"/>
      <c r="IQ70" s="130">
        <f>IQ69</f>
        <v>52.35692148263059</v>
      </c>
      <c r="IR70" s="131"/>
      <c r="IS70" s="130">
        <f>IS69</f>
        <v>50.079793543439258</v>
      </c>
      <c r="IT70" s="131"/>
      <c r="IU70" s="130">
        <f>IU69</f>
        <v>51.935721286005105</v>
      </c>
      <c r="IV70" s="131"/>
      <c r="IW70" s="130">
        <f>IW69</f>
        <v>36.806080333686211</v>
      </c>
      <c r="IX70" s="131"/>
      <c r="IY70" s="130">
        <f>AVERAGE(IY69:JA69)</f>
        <v>46.02278565305464</v>
      </c>
      <c r="IZ70" s="131"/>
      <c r="JA70" s="133"/>
      <c r="JB70" s="131"/>
      <c r="JC70" s="130">
        <f>AVERAGE(JC69:JE69)</f>
        <v>48.928060274966697</v>
      </c>
      <c r="JD70" s="131"/>
      <c r="JE70" s="133"/>
      <c r="JF70" s="131"/>
      <c r="JG70" s="133"/>
      <c r="JH70" s="131"/>
      <c r="JI70" s="133"/>
      <c r="JJ70" s="131"/>
      <c r="JK70" s="130">
        <f>JK69</f>
        <v>49.419801168706066</v>
      </c>
      <c r="JL70" s="131"/>
      <c r="JM70" s="130">
        <f>JM69</f>
        <v>59.998825207704684</v>
      </c>
      <c r="JN70" s="131"/>
      <c r="JO70" s="130">
        <f>AVERAGE(JO69:JS69)</f>
        <v>48.543004746400676</v>
      </c>
      <c r="JP70" s="131"/>
      <c r="JQ70" s="133"/>
      <c r="JR70" s="131"/>
      <c r="JS70" s="133"/>
      <c r="JT70" s="131"/>
      <c r="JU70" s="130">
        <f>JU69</f>
        <v>47.904197188371597</v>
      </c>
      <c r="JV70" s="131"/>
      <c r="JW70" s="130">
        <f>AVERAGE(JW69:KC69)</f>
        <v>55.134862475663546</v>
      </c>
      <c r="JX70" s="131"/>
      <c r="JY70" s="133"/>
      <c r="JZ70" s="131"/>
      <c r="KA70" s="133"/>
      <c r="KB70" s="131"/>
      <c r="KC70" s="133"/>
      <c r="KD70" s="131"/>
      <c r="KE70" s="130">
        <f>KE69</f>
        <v>49.314510638764773</v>
      </c>
      <c r="KF70" s="131"/>
      <c r="KG70" s="130">
        <f>AVERAGE(KG69:KI69)</f>
        <v>53.441137265256295</v>
      </c>
      <c r="KH70" s="131"/>
      <c r="KI70" s="133"/>
      <c r="KJ70" s="131"/>
      <c r="KK70" s="130">
        <f>AVERAGE(KK69:KO69)</f>
        <v>46.598202248921865</v>
      </c>
      <c r="KL70" s="131"/>
      <c r="KM70" s="133"/>
      <c r="KN70" s="131"/>
      <c r="KO70" s="133"/>
      <c r="KP70" s="131"/>
      <c r="KQ70" s="130">
        <f>KQ69</f>
        <v>53.848878295417698</v>
      </c>
      <c r="KR70" s="133"/>
      <c r="KS70" s="133"/>
      <c r="KT70" s="134"/>
      <c r="KU70" s="133"/>
      <c r="KV70" s="133"/>
      <c r="KW70" s="130">
        <f>KW69</f>
        <v>51.295008849137673</v>
      </c>
      <c r="KX70" s="133"/>
      <c r="KY70" s="130">
        <f>KY69</f>
        <v>54.464635555793755</v>
      </c>
      <c r="KZ70" s="133"/>
      <c r="LA70" s="130">
        <f>LA69</f>
        <v>54.836281923968173</v>
      </c>
      <c r="LB70" s="133"/>
      <c r="LC70" s="130">
        <f>LC69</f>
        <v>42.070491225603377</v>
      </c>
      <c r="LD70" s="133"/>
      <c r="LE70" s="130">
        <f>LE69</f>
        <v>36.286432995123398</v>
      </c>
      <c r="LF70" s="133"/>
      <c r="LG70" s="130">
        <f>LG69</f>
        <v>40.904550503871434</v>
      </c>
      <c r="LH70" s="133"/>
      <c r="LI70" s="133"/>
      <c r="LJ70" s="120"/>
      <c r="LK70" s="135"/>
      <c r="LL70" s="122"/>
      <c r="LM70" s="135"/>
      <c r="LN70" s="122"/>
      <c r="LO70" s="130">
        <f>LO69</f>
        <v>61.698217594719011</v>
      </c>
      <c r="LP70" s="120"/>
      <c r="LQ70" s="130">
        <f>LQ69</f>
        <v>43.056721249992854</v>
      </c>
      <c r="LR70" s="120"/>
      <c r="LS70" s="130">
        <f>LS69</f>
        <v>38.956739986643484</v>
      </c>
      <c r="LT70" s="120"/>
      <c r="LU70" s="130">
        <f>AVERAGE(LU69:MM69)</f>
        <v>44.014404675691743</v>
      </c>
      <c r="LV70" s="120"/>
      <c r="LW70" s="133"/>
      <c r="LX70" s="120"/>
      <c r="LY70" s="133"/>
      <c r="LZ70" s="120"/>
      <c r="MA70" s="133"/>
      <c r="MB70" s="108"/>
      <c r="MC70" s="133"/>
      <c r="MD70" s="108"/>
      <c r="ME70" s="133"/>
      <c r="MF70" s="108"/>
      <c r="MG70" s="133"/>
      <c r="MH70" s="108"/>
      <c r="MI70" s="133"/>
      <c r="MJ70" s="108"/>
      <c r="MK70" s="133"/>
      <c r="ML70" s="108"/>
      <c r="MM70" s="133"/>
      <c r="MN70" s="108"/>
      <c r="MO70" s="133"/>
      <c r="MP70" s="108"/>
      <c r="MQ70" s="133"/>
      <c r="MR70" s="108"/>
      <c r="MS70" s="133"/>
      <c r="MT70" s="108"/>
      <c r="MU70" s="130">
        <f>AVERAGE(MU69:MV69)</f>
        <v>64.521925991530793</v>
      </c>
      <c r="MV70" s="108"/>
    </row>
    <row r="71" spans="1:360" ht="11.15" hidden="1" customHeight="1" outlineLevel="1" x14ac:dyDescent="0.2">
      <c r="A71" s="82" t="s">
        <v>267</v>
      </c>
      <c r="B71" s="108"/>
      <c r="C71" s="123">
        <f>AVERAGE(C70:S70)</f>
        <v>45.702210020879541</v>
      </c>
      <c r="D71" s="136"/>
      <c r="E71" s="137"/>
      <c r="F71" s="112"/>
      <c r="G71" s="120"/>
      <c r="H71" s="112"/>
      <c r="I71" s="120"/>
      <c r="J71" s="112"/>
      <c r="K71" s="120"/>
      <c r="L71" s="112"/>
      <c r="M71" s="120"/>
      <c r="N71" s="112"/>
      <c r="O71" s="120"/>
      <c r="P71" s="112"/>
      <c r="Q71" s="120"/>
      <c r="R71" s="114"/>
      <c r="S71" s="120"/>
      <c r="T71" s="114"/>
      <c r="U71" s="123">
        <f>(U70+Y70+BQ70+BW70+CC70)/5</f>
        <v>52.617683088974196</v>
      </c>
      <c r="V71" s="82"/>
      <c r="W71" s="120"/>
      <c r="X71" s="112"/>
      <c r="Y71" s="120"/>
      <c r="Z71" s="112"/>
      <c r="AA71" s="120"/>
      <c r="AB71" s="112"/>
      <c r="AC71" s="123">
        <f>AVERAGE(AC70:AK70)</f>
        <v>47.176190366450712</v>
      </c>
      <c r="AD71" s="112"/>
      <c r="AE71" s="120"/>
      <c r="AF71" s="112"/>
      <c r="AG71" s="120"/>
      <c r="AH71" s="112"/>
      <c r="AI71" s="120"/>
      <c r="AJ71" s="112"/>
      <c r="AK71" s="120"/>
      <c r="AL71" s="112"/>
      <c r="AM71" s="120"/>
      <c r="AN71" s="112"/>
      <c r="AO71" s="123">
        <f>AVERAGE(AO70:BI70)</f>
        <v>53.435568176067406</v>
      </c>
      <c r="AP71" s="112"/>
      <c r="AQ71" s="120"/>
      <c r="AR71" s="112"/>
      <c r="AS71" s="120"/>
      <c r="AT71" s="112"/>
      <c r="AU71" s="120"/>
      <c r="AV71" s="112"/>
      <c r="AW71" s="120"/>
      <c r="AX71" s="112"/>
      <c r="AY71" s="120"/>
      <c r="AZ71" s="112"/>
      <c r="BA71" s="120"/>
      <c r="BB71" s="112"/>
      <c r="BC71" s="120"/>
      <c r="BD71" s="112"/>
      <c r="BE71" s="120"/>
      <c r="BF71" s="112"/>
      <c r="BG71" s="120"/>
      <c r="BH71" s="112"/>
      <c r="BI71" s="120"/>
      <c r="BJ71" s="112"/>
      <c r="BK71" s="120"/>
      <c r="BL71" s="112"/>
      <c r="BM71" s="120"/>
      <c r="BN71" s="112"/>
      <c r="BO71" s="120"/>
      <c r="BP71" s="112"/>
      <c r="BQ71" s="120"/>
      <c r="BR71" s="112"/>
      <c r="BS71" s="120"/>
      <c r="BT71" s="112"/>
      <c r="BU71" s="123" t="e">
        <f>(BU70+CG70+#REF!)/3</f>
        <v>#REF!</v>
      </c>
      <c r="BV71" s="112"/>
      <c r="BW71" s="120"/>
      <c r="BX71" s="112"/>
      <c r="BY71" s="120"/>
      <c r="BZ71" s="112"/>
      <c r="CA71" s="120"/>
      <c r="CB71" s="112"/>
      <c r="CC71" s="120"/>
      <c r="CD71" s="112"/>
      <c r="CE71" s="120"/>
      <c r="CF71" s="112"/>
      <c r="CG71" s="120"/>
      <c r="CH71" s="112"/>
      <c r="CI71" s="123">
        <f>(CI70+CK70+CU70+CW70)/4</f>
        <v>52.130957357283535</v>
      </c>
      <c r="CJ71" s="112"/>
      <c r="CK71" s="120"/>
      <c r="CL71" s="112"/>
      <c r="CM71" s="120"/>
      <c r="CN71" s="112"/>
      <c r="CO71" s="120">
        <f>AVERAGE(CO70:CQ70)</f>
        <v>52.605096790959038</v>
      </c>
      <c r="CP71" s="112"/>
      <c r="CQ71" s="120"/>
      <c r="CR71" s="112"/>
      <c r="CS71" s="120"/>
      <c r="CT71" s="112"/>
      <c r="CU71" s="120"/>
      <c r="CV71" s="112"/>
      <c r="CW71" s="120"/>
      <c r="CX71" s="112"/>
      <c r="CY71" s="123">
        <f>AVERAGE(CY70:DG70)</f>
        <v>54.190948358033296</v>
      </c>
      <c r="CZ71" s="82"/>
      <c r="DA71" s="120"/>
      <c r="DB71" s="82"/>
      <c r="DC71" s="120"/>
      <c r="DD71" s="82"/>
      <c r="DE71" s="120"/>
      <c r="DF71" s="82"/>
      <c r="DG71" s="120"/>
      <c r="DH71" s="82"/>
      <c r="DI71" s="123">
        <f>AVERAGE(DI70:EV70)</f>
        <v>53.835945383948797</v>
      </c>
      <c r="DJ71" s="82"/>
      <c r="DK71" s="120"/>
      <c r="DL71" s="82"/>
      <c r="DM71" s="82"/>
      <c r="DN71" s="82"/>
      <c r="DO71" s="82"/>
      <c r="DP71" s="82"/>
      <c r="DQ71" s="120"/>
      <c r="DR71" s="82"/>
      <c r="DS71" s="120"/>
      <c r="DT71" s="82"/>
      <c r="DU71" s="120"/>
      <c r="DV71" s="82"/>
      <c r="DW71" s="120"/>
      <c r="DX71" s="82"/>
      <c r="DY71" s="82"/>
      <c r="DZ71" s="82"/>
      <c r="EA71" s="82"/>
      <c r="EB71" s="82"/>
      <c r="EC71" s="82"/>
      <c r="ED71" s="82"/>
      <c r="EE71" s="120"/>
      <c r="EF71" s="82"/>
      <c r="EG71" s="120"/>
      <c r="EH71" s="82"/>
      <c r="EI71" s="82"/>
      <c r="EJ71" s="82"/>
      <c r="EK71" s="82"/>
      <c r="EL71" s="82"/>
      <c r="EM71" s="120"/>
      <c r="EN71" s="82"/>
      <c r="EO71" s="120"/>
      <c r="EP71" s="82"/>
      <c r="EQ71" s="120"/>
      <c r="ER71" s="82"/>
      <c r="ES71" s="120"/>
      <c r="ET71" s="82"/>
      <c r="EU71" s="120"/>
      <c r="EV71" s="82"/>
      <c r="EW71" s="123">
        <f>AVERAGE(EW70:FE70)</f>
        <v>46.855997944247726</v>
      </c>
      <c r="EX71" s="82"/>
      <c r="EY71" s="120"/>
      <c r="EZ71" s="82"/>
      <c r="FA71" s="82"/>
      <c r="FB71" s="82"/>
      <c r="FC71" s="120"/>
      <c r="FD71" s="82"/>
      <c r="FE71" s="120"/>
      <c r="FF71" s="82"/>
      <c r="FG71" s="120"/>
      <c r="FH71" s="82"/>
      <c r="FI71" s="125" t="e">
        <f>[2]★実数編!BH71/[2]★実数編!AQ71*1000</f>
        <v>#DIV/0!</v>
      </c>
      <c r="FJ71" s="126" t="e">
        <f t="shared" si="0"/>
        <v>#DIV/0!</v>
      </c>
      <c r="FK71" s="125" t="e">
        <f>[2]★実数編!BI71/[2]★実数編!AQ71*1000</f>
        <v>#DIV/0!</v>
      </c>
      <c r="FL71" s="126" t="e">
        <f t="shared" si="1"/>
        <v>#DIV/0!</v>
      </c>
      <c r="FM71" s="123">
        <f>AVERAGE(FM70:GC70)</f>
        <v>54.444294296615439</v>
      </c>
      <c r="FN71" s="82"/>
      <c r="FO71" s="120"/>
      <c r="FP71" s="82"/>
      <c r="FQ71" s="120"/>
      <c r="FR71" s="82"/>
      <c r="FS71" s="120"/>
      <c r="FT71" s="82"/>
      <c r="FU71" s="120"/>
      <c r="FV71" s="82"/>
      <c r="FW71" s="120"/>
      <c r="FX71" s="82"/>
      <c r="FY71" s="120"/>
      <c r="FZ71" s="82"/>
      <c r="GA71" s="120"/>
      <c r="GB71" s="82"/>
      <c r="GC71" s="120"/>
      <c r="GD71" s="82"/>
      <c r="GE71" s="123" t="e">
        <f>(GG70+GI70+GK70+#REF!+#REF!)/5</f>
        <v>#REF!</v>
      </c>
      <c r="GF71" s="82"/>
      <c r="GG71" s="120"/>
      <c r="GH71" s="82"/>
      <c r="GI71" s="120"/>
      <c r="GJ71" s="82"/>
      <c r="GK71" s="120"/>
      <c r="GL71" s="82"/>
      <c r="GM71" s="120"/>
      <c r="GN71" s="82"/>
      <c r="GO71" s="120"/>
      <c r="GP71" s="110"/>
      <c r="GQ71" s="120"/>
      <c r="GR71" s="112"/>
      <c r="GS71" s="123">
        <f>GS70</f>
        <v>45.498023687818836</v>
      </c>
      <c r="GT71" s="112"/>
      <c r="GU71" s="123">
        <f>GU70</f>
        <v>41.554473770164222</v>
      </c>
      <c r="GV71" s="112"/>
      <c r="GW71" s="123">
        <f>AVERAGE(GW70:HA70)</f>
        <v>46.595991242541089</v>
      </c>
      <c r="GX71" s="112"/>
      <c r="GY71" s="120"/>
      <c r="GZ71" s="114"/>
      <c r="HA71" s="120"/>
      <c r="HB71" s="112"/>
      <c r="HC71" s="120"/>
      <c r="HD71" s="112"/>
      <c r="HE71" s="123" t="e">
        <f>(HE70+#REF!)/2</f>
        <v>#REF!</v>
      </c>
      <c r="HF71" s="112"/>
      <c r="HG71" s="120"/>
      <c r="HH71" s="112"/>
      <c r="HI71" s="120"/>
      <c r="HJ71" s="112"/>
      <c r="HK71" s="120"/>
      <c r="HL71" s="112"/>
      <c r="HM71" s="130">
        <f>AVERAGE(HM70:HU70)</f>
        <v>49.849972916034801</v>
      </c>
      <c r="HN71" s="131"/>
      <c r="HO71" s="133"/>
      <c r="HP71" s="131"/>
      <c r="HQ71" s="133"/>
      <c r="HR71" s="131"/>
      <c r="HS71" s="133"/>
      <c r="HT71" s="131"/>
      <c r="HU71" s="133"/>
      <c r="HV71" s="131"/>
      <c r="HW71" s="130">
        <f>AVERAGE(HW70:IK70)</f>
        <v>52.820632440236402</v>
      </c>
      <c r="HX71" s="131"/>
      <c r="HY71" s="133"/>
      <c r="HZ71" s="131"/>
      <c r="IA71" s="133"/>
      <c r="IB71" s="131"/>
      <c r="IC71" s="133"/>
      <c r="ID71" s="131"/>
      <c r="IE71" s="133"/>
      <c r="IF71" s="131"/>
      <c r="IG71" s="133"/>
      <c r="IH71" s="131"/>
      <c r="II71" s="133"/>
      <c r="IJ71" s="131"/>
      <c r="IK71" s="133"/>
      <c r="IL71" s="131"/>
      <c r="IM71" s="130">
        <f>AVERAGE(IM70:IT70)</f>
        <v>55.315150253428129</v>
      </c>
      <c r="IN71" s="131"/>
      <c r="IO71" s="131"/>
      <c r="IP71" s="131"/>
      <c r="IQ71" s="133"/>
      <c r="IR71" s="131"/>
      <c r="IS71" s="133"/>
      <c r="IT71" s="131"/>
      <c r="IU71" s="130">
        <f>AVERAGE(IU70:IW70)</f>
        <v>44.370900809845658</v>
      </c>
      <c r="IV71" s="131"/>
      <c r="IW71" s="133"/>
      <c r="IX71" s="131"/>
      <c r="IY71" s="130">
        <f>AVERAGE(IY70:JC70)</f>
        <v>47.475422964010669</v>
      </c>
      <c r="IZ71" s="131"/>
      <c r="JA71" s="133"/>
      <c r="JB71" s="131"/>
      <c r="JC71" s="133"/>
      <c r="JD71" s="131"/>
      <c r="JE71" s="133"/>
      <c r="JF71" s="131"/>
      <c r="JG71" s="133"/>
      <c r="JH71" s="131"/>
      <c r="JI71" s="133"/>
      <c r="JJ71" s="131"/>
      <c r="JK71" s="130">
        <f>(JK70+JO70+JU70+JW70+KE70)/5</f>
        <v>50.06327524358133</v>
      </c>
      <c r="JL71" s="131"/>
      <c r="JM71" s="133"/>
      <c r="JN71" s="131"/>
      <c r="JO71" s="133"/>
      <c r="JP71" s="131"/>
      <c r="JQ71" s="133"/>
      <c r="JR71" s="131"/>
      <c r="JS71" s="133"/>
      <c r="JT71" s="131"/>
      <c r="JU71" s="133"/>
      <c r="JV71" s="131"/>
      <c r="JW71" s="133"/>
      <c r="JX71" s="131"/>
      <c r="JY71" s="133"/>
      <c r="JZ71" s="131"/>
      <c r="KA71" s="133"/>
      <c r="KB71" s="131"/>
      <c r="KC71" s="133"/>
      <c r="KD71" s="131"/>
      <c r="KE71" s="133"/>
      <c r="KF71" s="131"/>
      <c r="KG71" s="133"/>
      <c r="KH71" s="131"/>
      <c r="KI71" s="133"/>
      <c r="KJ71" s="131"/>
      <c r="KK71" s="133"/>
      <c r="KL71" s="131"/>
      <c r="KM71" s="133"/>
      <c r="KN71" s="131"/>
      <c r="KO71" s="133"/>
      <c r="KP71" s="131"/>
      <c r="KQ71" s="130">
        <f>KQ70</f>
        <v>53.848878295417698</v>
      </c>
      <c r="KR71" s="133"/>
      <c r="KS71" s="133"/>
      <c r="KT71" s="134"/>
      <c r="KU71" s="133"/>
      <c r="KV71" s="133"/>
      <c r="KW71" s="133"/>
      <c r="KX71" s="133"/>
      <c r="KY71" s="133"/>
      <c r="KZ71" s="133"/>
      <c r="LA71" s="133"/>
      <c r="LB71" s="133"/>
      <c r="LC71" s="133"/>
      <c r="LD71" s="133"/>
      <c r="LE71" s="133"/>
      <c r="LF71" s="133"/>
      <c r="LG71" s="133"/>
      <c r="LH71" s="133"/>
      <c r="LI71" s="133"/>
      <c r="LJ71" s="120"/>
      <c r="LK71" s="135"/>
      <c r="LL71" s="122"/>
      <c r="LM71" s="135"/>
      <c r="LN71" s="122"/>
      <c r="LO71" s="133"/>
      <c r="LP71" s="120"/>
      <c r="LQ71" s="133"/>
      <c r="LR71" s="120"/>
      <c r="LS71" s="130">
        <f>AVERAGE(LS70:MV70)</f>
        <v>49.164356884622009</v>
      </c>
      <c r="LT71" s="120"/>
      <c r="LU71" s="133"/>
      <c r="LV71" s="120"/>
      <c r="LW71" s="133"/>
      <c r="LX71" s="120"/>
      <c r="LY71" s="133"/>
      <c r="LZ71" s="120"/>
      <c r="MA71" s="133"/>
      <c r="MB71" s="108"/>
      <c r="MC71" s="133"/>
      <c r="MD71" s="108"/>
      <c r="ME71" s="133"/>
      <c r="MF71" s="108"/>
      <c r="MG71" s="133"/>
      <c r="MH71" s="108"/>
      <c r="MI71" s="133"/>
      <c r="MJ71" s="108"/>
      <c r="MK71" s="133"/>
      <c r="ML71" s="108"/>
      <c r="MM71" s="133"/>
      <c r="MN71" s="108"/>
      <c r="MO71" s="133"/>
      <c r="MP71" s="108"/>
      <c r="MQ71" s="133"/>
      <c r="MR71" s="108"/>
      <c r="MS71" s="133"/>
      <c r="MT71" s="108"/>
      <c r="MU71" s="133"/>
      <c r="MV71" s="108"/>
    </row>
    <row r="72" spans="1:360" ht="11.15" hidden="1" customHeight="1" outlineLevel="1" x14ac:dyDescent="0.2">
      <c r="A72" s="82" t="s">
        <v>268</v>
      </c>
      <c r="B72" s="108"/>
      <c r="C72" s="123" t="e">
        <f>AVERAGE(C71:CW71)</f>
        <v>#REF!</v>
      </c>
      <c r="D72" s="110"/>
      <c r="E72" s="137"/>
      <c r="F72" s="112"/>
      <c r="G72" s="120"/>
      <c r="H72" s="112"/>
      <c r="I72" s="120"/>
      <c r="J72" s="112"/>
      <c r="K72" s="120"/>
      <c r="L72" s="112"/>
      <c r="M72" s="120"/>
      <c r="N72" s="112"/>
      <c r="O72" s="120"/>
      <c r="P72" s="112"/>
      <c r="Q72" s="120"/>
      <c r="R72" s="114"/>
      <c r="S72" s="120"/>
      <c r="T72" s="114"/>
      <c r="U72" s="120"/>
      <c r="V72" s="112"/>
      <c r="W72" s="120"/>
      <c r="X72" s="112"/>
      <c r="Y72" s="120"/>
      <c r="Z72" s="112"/>
      <c r="AA72" s="120"/>
      <c r="AB72" s="112"/>
      <c r="AC72" s="120"/>
      <c r="AD72" s="112"/>
      <c r="AE72" s="120"/>
      <c r="AF72" s="112"/>
      <c r="AG72" s="120"/>
      <c r="AH72" s="112"/>
      <c r="AI72" s="120"/>
      <c r="AJ72" s="112"/>
      <c r="AK72" s="120"/>
      <c r="AL72" s="112"/>
      <c r="AM72" s="120"/>
      <c r="AN72" s="112"/>
      <c r="AO72" s="120"/>
      <c r="AP72" s="112"/>
      <c r="AQ72" s="120"/>
      <c r="AR72" s="112"/>
      <c r="AS72" s="120"/>
      <c r="AT72" s="112"/>
      <c r="AU72" s="120"/>
      <c r="AV72" s="112"/>
      <c r="AW72" s="120"/>
      <c r="AX72" s="112"/>
      <c r="AY72" s="120"/>
      <c r="AZ72" s="112"/>
      <c r="BA72" s="120"/>
      <c r="BB72" s="112"/>
      <c r="BC72" s="120"/>
      <c r="BD72" s="112"/>
      <c r="BE72" s="120"/>
      <c r="BF72" s="112"/>
      <c r="BG72" s="120"/>
      <c r="BH72" s="112"/>
      <c r="BI72" s="120"/>
      <c r="BJ72" s="112"/>
      <c r="BK72" s="120"/>
      <c r="BL72" s="112"/>
      <c r="BM72" s="120"/>
      <c r="BN72" s="112"/>
      <c r="BO72" s="120"/>
      <c r="BP72" s="112"/>
      <c r="BQ72" s="120"/>
      <c r="BR72" s="112"/>
      <c r="BS72" s="120"/>
      <c r="BT72" s="112"/>
      <c r="BU72" s="120"/>
      <c r="BV72" s="112"/>
      <c r="BW72" s="120"/>
      <c r="BX72" s="112"/>
      <c r="BY72" s="120"/>
      <c r="BZ72" s="112"/>
      <c r="CA72" s="120"/>
      <c r="CB72" s="112"/>
      <c r="CC72" s="120"/>
      <c r="CD72" s="112"/>
      <c r="CE72" s="120"/>
      <c r="CF72" s="112"/>
      <c r="CG72" s="120"/>
      <c r="CH72" s="112"/>
      <c r="CI72" s="120"/>
      <c r="CJ72" s="112"/>
      <c r="CK72" s="120"/>
      <c r="CL72" s="112"/>
      <c r="CM72" s="120"/>
      <c r="CN72" s="112"/>
      <c r="CO72" s="120"/>
      <c r="CP72" s="112"/>
      <c r="CQ72" s="120"/>
      <c r="CR72" s="112"/>
      <c r="CS72" s="120"/>
      <c r="CT72" s="112"/>
      <c r="CU72" s="120"/>
      <c r="CV72" s="112"/>
      <c r="CW72" s="120"/>
      <c r="CX72" s="112"/>
      <c r="CY72" s="123" t="e">
        <f>AVERAGE(CY71:GD71)</f>
        <v>#DIV/0!</v>
      </c>
      <c r="CZ72" s="82"/>
      <c r="DA72" s="120"/>
      <c r="DB72" s="82"/>
      <c r="DC72" s="120"/>
      <c r="DD72" s="82"/>
      <c r="DE72" s="120"/>
      <c r="DF72" s="82"/>
      <c r="DG72" s="120"/>
      <c r="DH72" s="82"/>
      <c r="DI72" s="120"/>
      <c r="DJ72" s="82"/>
      <c r="DK72" s="120"/>
      <c r="DL72" s="82"/>
      <c r="DM72" s="82"/>
      <c r="DN72" s="82"/>
      <c r="DO72" s="82"/>
      <c r="DP72" s="82"/>
      <c r="DQ72" s="120"/>
      <c r="DR72" s="82"/>
      <c r="DS72" s="120"/>
      <c r="DT72" s="82"/>
      <c r="DU72" s="120"/>
      <c r="DV72" s="82"/>
      <c r="DW72" s="120"/>
      <c r="DX72" s="82"/>
      <c r="DY72" s="82"/>
      <c r="DZ72" s="82"/>
      <c r="EA72" s="82"/>
      <c r="EB72" s="82"/>
      <c r="EC72" s="82"/>
      <c r="ED72" s="82"/>
      <c r="EE72" s="120"/>
      <c r="EF72" s="82"/>
      <c r="EG72" s="120"/>
      <c r="EH72" s="82"/>
      <c r="EI72" s="82"/>
      <c r="EJ72" s="82"/>
      <c r="EK72" s="82"/>
      <c r="EL72" s="82"/>
      <c r="EM72" s="120"/>
      <c r="EN72" s="82"/>
      <c r="EO72" s="120"/>
      <c r="EP72" s="82"/>
      <c r="EQ72" s="120"/>
      <c r="ER72" s="82"/>
      <c r="ES72" s="120"/>
      <c r="ET72" s="82"/>
      <c r="EU72" s="120"/>
      <c r="EV72" s="82"/>
      <c r="EW72" s="120"/>
      <c r="EX72" s="82"/>
      <c r="EY72" s="120"/>
      <c r="EZ72" s="82"/>
      <c r="FA72" s="82"/>
      <c r="FB72" s="82"/>
      <c r="FC72" s="120"/>
      <c r="FD72" s="82"/>
      <c r="FE72" s="120"/>
      <c r="FF72" s="82"/>
      <c r="FG72" s="120"/>
      <c r="FH72" s="82"/>
      <c r="FI72" s="125" t="e">
        <f>[2]★実数編!BH72/[2]★実数編!AQ72*1000</f>
        <v>#DIV/0!</v>
      </c>
      <c r="FJ72" s="126" t="e">
        <f t="shared" si="0"/>
        <v>#DIV/0!</v>
      </c>
      <c r="FK72" s="125" t="e">
        <f>[2]★実数編!BI72/[2]★実数編!AQ72*1000</f>
        <v>#DIV/0!</v>
      </c>
      <c r="FL72" s="126" t="e">
        <f t="shared" si="1"/>
        <v>#DIV/0!</v>
      </c>
      <c r="FM72" s="120"/>
      <c r="FN72" s="82"/>
      <c r="FO72" s="120"/>
      <c r="FP72" s="82"/>
      <c r="FQ72" s="120"/>
      <c r="FR72" s="82"/>
      <c r="FS72" s="120"/>
      <c r="FT72" s="82"/>
      <c r="FU72" s="120"/>
      <c r="FV72" s="82"/>
      <c r="FW72" s="120"/>
      <c r="FX72" s="82"/>
      <c r="FY72" s="120"/>
      <c r="FZ72" s="82"/>
      <c r="GA72" s="120"/>
      <c r="GB72" s="82"/>
      <c r="GC72" s="120"/>
      <c r="GD72" s="82"/>
      <c r="GE72" s="123" t="e">
        <f>(GE71+#REF!+#REF!+#REF!)/4</f>
        <v>#REF!</v>
      </c>
      <c r="GF72" s="82"/>
      <c r="GG72" s="120"/>
      <c r="GH72" s="82"/>
      <c r="GI72" s="120"/>
      <c r="GJ72" s="82"/>
      <c r="GK72" s="120"/>
      <c r="GL72" s="82"/>
      <c r="GM72" s="120"/>
      <c r="GN72" s="82"/>
      <c r="GO72" s="120"/>
      <c r="GP72" s="110"/>
      <c r="GQ72" s="120"/>
      <c r="GR72" s="112"/>
      <c r="GS72" s="120"/>
      <c r="GT72" s="112"/>
      <c r="GU72" s="120"/>
      <c r="GV72" s="112"/>
      <c r="GW72" s="120"/>
      <c r="GX72" s="112"/>
      <c r="GY72" s="120"/>
      <c r="GZ72" s="114"/>
      <c r="HA72" s="120"/>
      <c r="HB72" s="112"/>
      <c r="HC72" s="120"/>
      <c r="HD72" s="112"/>
      <c r="HE72" s="120"/>
      <c r="HF72" s="112"/>
      <c r="HG72" s="120"/>
      <c r="HH72" s="112"/>
      <c r="HI72" s="120"/>
      <c r="HJ72" s="112"/>
      <c r="HK72" s="120"/>
      <c r="HL72" s="112"/>
      <c r="HM72" s="130">
        <f>AVERAGE(HM71:IW71)</f>
        <v>50.589164104886251</v>
      </c>
      <c r="HN72" s="131"/>
      <c r="HO72" s="133"/>
      <c r="HP72" s="131"/>
      <c r="HQ72" s="133"/>
      <c r="HR72" s="131"/>
      <c r="HS72" s="133"/>
      <c r="HT72" s="131"/>
      <c r="HU72" s="133"/>
      <c r="HV72" s="131"/>
      <c r="HW72" s="133"/>
      <c r="HX72" s="131"/>
      <c r="HY72" s="133"/>
      <c r="HZ72" s="131"/>
      <c r="IA72" s="133"/>
      <c r="IB72" s="131"/>
      <c r="IC72" s="133"/>
      <c r="ID72" s="131"/>
      <c r="IE72" s="133"/>
      <c r="IF72" s="131"/>
      <c r="IG72" s="133"/>
      <c r="IH72" s="131"/>
      <c r="II72" s="133"/>
      <c r="IJ72" s="131"/>
      <c r="IK72" s="133"/>
      <c r="IL72" s="131"/>
      <c r="IM72" s="133"/>
      <c r="IN72" s="131"/>
      <c r="IO72" s="131"/>
      <c r="IP72" s="131"/>
      <c r="IQ72" s="133"/>
      <c r="IR72" s="131"/>
      <c r="IS72" s="133"/>
      <c r="IT72" s="131"/>
      <c r="IU72" s="120"/>
      <c r="IV72" s="131"/>
      <c r="IX72" s="131"/>
      <c r="IY72" s="130">
        <f>AVERAGE(IY71:KE71)</f>
        <v>48.769349103796003</v>
      </c>
      <c r="IZ72" s="131"/>
      <c r="JA72" s="133"/>
      <c r="JB72" s="131"/>
      <c r="JC72" s="133"/>
      <c r="JD72" s="131"/>
      <c r="JE72" s="133"/>
      <c r="JF72" s="131"/>
      <c r="JG72" s="133"/>
      <c r="JH72" s="131"/>
      <c r="JI72" s="133"/>
      <c r="JJ72" s="131"/>
      <c r="JK72" s="133"/>
      <c r="JL72" s="131"/>
      <c r="JM72" s="133"/>
      <c r="JN72" s="131"/>
      <c r="JO72" s="133"/>
      <c r="JP72" s="131"/>
      <c r="JQ72" s="133"/>
      <c r="JR72" s="131"/>
      <c r="JS72" s="133"/>
      <c r="JT72" s="131"/>
      <c r="JU72" s="133"/>
      <c r="JV72" s="131"/>
      <c r="JW72" s="133"/>
      <c r="JX72" s="131"/>
      <c r="JY72" s="133"/>
      <c r="JZ72" s="131"/>
      <c r="KA72" s="133"/>
      <c r="KB72" s="131"/>
      <c r="KC72" s="133"/>
      <c r="KD72" s="131"/>
      <c r="KE72" s="133"/>
      <c r="KF72" s="131"/>
      <c r="KG72" s="133"/>
      <c r="KH72" s="131"/>
      <c r="KI72" s="133"/>
      <c r="KJ72" s="131"/>
      <c r="KK72" s="133"/>
      <c r="KL72" s="131"/>
      <c r="KM72" s="133"/>
      <c r="KN72" s="131"/>
      <c r="KO72" s="133"/>
      <c r="KP72" s="131"/>
      <c r="KR72" s="133"/>
      <c r="KS72" s="133"/>
      <c r="KT72" s="134"/>
      <c r="KU72" s="133"/>
      <c r="KV72" s="133"/>
      <c r="KW72" s="133"/>
      <c r="KX72" s="133"/>
      <c r="KY72" s="133"/>
      <c r="KZ72" s="133"/>
      <c r="LA72" s="133"/>
      <c r="LB72" s="133"/>
      <c r="LC72" s="133"/>
      <c r="LD72" s="133"/>
      <c r="LE72" s="133"/>
      <c r="LF72" s="133"/>
      <c r="LG72" s="133"/>
      <c r="LH72" s="133"/>
      <c r="LI72" s="133"/>
      <c r="LJ72" s="120"/>
      <c r="LK72" s="135"/>
      <c r="LL72" s="122"/>
      <c r="LM72" s="135"/>
      <c r="LN72" s="122"/>
      <c r="LO72" s="133"/>
      <c r="LP72" s="120"/>
      <c r="LQ72" s="133"/>
      <c r="LR72" s="120"/>
      <c r="LS72" s="133"/>
      <c r="LT72" s="120"/>
      <c r="LU72" s="133"/>
      <c r="LV72" s="120"/>
      <c r="LW72" s="133"/>
      <c r="LX72" s="120"/>
      <c r="LY72" s="133"/>
      <c r="LZ72" s="120"/>
      <c r="MA72" s="133"/>
      <c r="MB72" s="108"/>
      <c r="MC72" s="133"/>
      <c r="MD72" s="108"/>
      <c r="ME72" s="133"/>
      <c r="MF72" s="108"/>
      <c r="MG72" s="133"/>
      <c r="MH72" s="108"/>
      <c r="MI72" s="133"/>
      <c r="MJ72" s="108"/>
      <c r="MK72" s="133"/>
      <c r="ML72" s="108"/>
      <c r="MM72" s="133"/>
      <c r="MN72" s="108"/>
      <c r="MO72" s="133"/>
      <c r="MP72" s="108"/>
      <c r="MQ72" s="133"/>
      <c r="MR72" s="108"/>
      <c r="MS72" s="133"/>
      <c r="MT72" s="108"/>
      <c r="MU72" s="133"/>
      <c r="MV72" s="108"/>
    </row>
    <row r="73" spans="1:360" s="112" customFormat="1" ht="11.15" hidden="1" customHeight="1" outlineLevel="1" x14ac:dyDescent="0.2">
      <c r="A73" s="138" t="s">
        <v>269</v>
      </c>
      <c r="B73" s="82"/>
      <c r="C73" s="123">
        <f>AVERAGE(C69:CW69)</f>
        <v>50.500784171217958</v>
      </c>
      <c r="D73" s="158"/>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4"/>
      <c r="AU73" s="154"/>
      <c r="AV73" s="154"/>
      <c r="AW73" s="154"/>
      <c r="AX73" s="154"/>
      <c r="AY73" s="154"/>
      <c r="AZ73" s="154"/>
      <c r="BA73" s="154"/>
      <c r="BB73" s="154"/>
      <c r="BC73" s="154"/>
      <c r="BD73" s="154"/>
      <c r="BE73" s="154"/>
      <c r="BF73" s="154"/>
      <c r="BG73" s="154"/>
      <c r="BH73" s="154"/>
      <c r="BI73" s="154"/>
      <c r="BJ73" s="154"/>
      <c r="BK73" s="154"/>
      <c r="BL73" s="154"/>
      <c r="BM73" s="154"/>
      <c r="BN73" s="154"/>
      <c r="BO73" s="154"/>
      <c r="BP73" s="154"/>
      <c r="BQ73" s="154"/>
      <c r="BR73" s="154"/>
      <c r="BS73" s="154"/>
      <c r="BT73" s="154"/>
      <c r="BU73" s="154"/>
      <c r="BV73" s="154"/>
      <c r="BW73" s="154"/>
      <c r="BX73" s="154"/>
      <c r="BY73" s="154"/>
      <c r="BZ73" s="154"/>
      <c r="CA73" s="154"/>
      <c r="CB73" s="154"/>
      <c r="CC73" s="154"/>
      <c r="CD73" s="154"/>
      <c r="CE73" s="154"/>
      <c r="CF73" s="154"/>
      <c r="CG73" s="154"/>
      <c r="CH73" s="154"/>
      <c r="CI73" s="154"/>
      <c r="CJ73" s="154"/>
      <c r="CK73" s="154"/>
      <c r="CL73" s="154"/>
      <c r="CM73" s="154"/>
      <c r="CN73" s="154"/>
      <c r="CO73" s="154"/>
      <c r="CP73" s="154"/>
      <c r="CQ73" s="154"/>
      <c r="CR73" s="154"/>
      <c r="CS73" s="154"/>
      <c r="CT73" s="154"/>
      <c r="CU73" s="154"/>
      <c r="CV73" s="154"/>
      <c r="CW73" s="154"/>
      <c r="CX73" s="157"/>
      <c r="CY73" s="123" t="e">
        <f>AVERAGE(CY69:GC69)</f>
        <v>#DIV/0!</v>
      </c>
      <c r="CZ73" s="158"/>
      <c r="DA73" s="154"/>
      <c r="DB73" s="154"/>
      <c r="DC73" s="154"/>
      <c r="DD73" s="154"/>
      <c r="DE73" s="154"/>
      <c r="DF73" s="154"/>
      <c r="DG73" s="154"/>
      <c r="DH73" s="154"/>
      <c r="DI73" s="154"/>
      <c r="DJ73" s="154"/>
      <c r="DK73" s="154"/>
      <c r="DL73" s="154"/>
      <c r="DM73" s="154"/>
      <c r="DN73" s="154"/>
      <c r="DO73" s="154"/>
      <c r="DP73" s="154"/>
      <c r="DQ73" s="154"/>
      <c r="DR73" s="154"/>
      <c r="DS73" s="154"/>
      <c r="DT73" s="154"/>
      <c r="DU73" s="154"/>
      <c r="DV73" s="154"/>
      <c r="DW73" s="154"/>
      <c r="DX73" s="154"/>
      <c r="DY73" s="154"/>
      <c r="DZ73" s="154"/>
      <c r="EA73" s="154"/>
      <c r="EB73" s="154"/>
      <c r="EC73" s="154"/>
      <c r="ED73" s="154"/>
      <c r="EE73" s="154"/>
      <c r="EF73" s="154"/>
      <c r="EG73" s="154"/>
      <c r="EH73" s="154"/>
      <c r="EI73" s="154"/>
      <c r="EJ73" s="154"/>
      <c r="EK73" s="154"/>
      <c r="EL73" s="154"/>
      <c r="EM73" s="154"/>
      <c r="EN73" s="154"/>
      <c r="EO73" s="154"/>
      <c r="EP73" s="154"/>
      <c r="EQ73" s="154"/>
      <c r="ER73" s="154"/>
      <c r="ES73" s="154"/>
      <c r="ET73" s="154"/>
      <c r="EU73" s="154"/>
      <c r="EV73" s="154"/>
      <c r="EW73" s="154"/>
      <c r="EX73" s="154"/>
      <c r="EY73" s="154"/>
      <c r="EZ73" s="154"/>
      <c r="FA73" s="154"/>
      <c r="FB73" s="154"/>
      <c r="FC73" s="154"/>
      <c r="FD73" s="154"/>
      <c r="FE73" s="154"/>
      <c r="FF73" s="154"/>
      <c r="FG73" s="154"/>
      <c r="FH73" s="154"/>
      <c r="FI73" s="154"/>
      <c r="FJ73" s="154"/>
      <c r="FK73" s="154"/>
      <c r="FL73" s="154"/>
      <c r="FM73" s="154"/>
      <c r="FN73" s="154"/>
      <c r="FO73" s="154"/>
      <c r="FP73" s="154"/>
      <c r="FQ73" s="154"/>
      <c r="FR73" s="154"/>
      <c r="FS73" s="154"/>
      <c r="FT73" s="154"/>
      <c r="FU73" s="154"/>
      <c r="FV73" s="154"/>
      <c r="FW73" s="154"/>
      <c r="FX73" s="154"/>
      <c r="FY73" s="154"/>
      <c r="FZ73" s="154"/>
      <c r="GA73" s="154"/>
      <c r="GB73" s="154"/>
      <c r="GC73" s="154"/>
      <c r="GD73" s="157"/>
      <c r="GE73" s="123" t="e">
        <f>AVERAGE(GE69:GM69,#REF!)</f>
        <v>#REF!</v>
      </c>
      <c r="GF73" s="158"/>
      <c r="GG73" s="154"/>
      <c r="GH73" s="154"/>
      <c r="GI73" s="154"/>
      <c r="GJ73" s="154"/>
      <c r="GK73" s="154"/>
      <c r="GL73" s="154"/>
      <c r="GM73" s="154"/>
      <c r="GN73" s="154"/>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40"/>
      <c r="HM73" s="123">
        <f>AVERAGE(HM69:IW69)</f>
        <v>51.699445764931198</v>
      </c>
      <c r="HN73" s="158"/>
      <c r="HO73" s="150"/>
      <c r="HP73" s="150"/>
      <c r="HQ73" s="150"/>
      <c r="HR73" s="150"/>
      <c r="HS73" s="150"/>
      <c r="HT73" s="150"/>
      <c r="HU73" s="150"/>
      <c r="HV73" s="150"/>
      <c r="HW73" s="150"/>
      <c r="HX73" s="150"/>
      <c r="HY73" s="150"/>
      <c r="HZ73" s="150"/>
      <c r="IA73" s="150"/>
      <c r="IB73" s="150"/>
      <c r="IC73" s="150"/>
      <c r="ID73" s="150"/>
      <c r="IE73" s="150"/>
      <c r="IF73" s="150"/>
      <c r="IG73" s="150"/>
      <c r="IH73" s="150"/>
      <c r="II73" s="155"/>
      <c r="IJ73" s="155"/>
      <c r="IK73" s="155"/>
      <c r="IL73" s="155"/>
      <c r="IM73" s="155"/>
      <c r="IN73" s="155"/>
      <c r="IO73" s="155"/>
      <c r="IP73" s="155"/>
      <c r="IQ73" s="155"/>
      <c r="IR73" s="155"/>
      <c r="IS73" s="155"/>
      <c r="IT73" s="155"/>
      <c r="IU73" s="155"/>
      <c r="IV73" s="155"/>
      <c r="IW73" s="155"/>
      <c r="IX73" s="156"/>
      <c r="IY73" s="123">
        <f>AVERAGE(IY69:KO69)</f>
        <v>50.249122574891516</v>
      </c>
      <c r="IZ73" s="160"/>
      <c r="JA73" s="155"/>
      <c r="JB73" s="155"/>
      <c r="JC73" s="155"/>
      <c r="JD73" s="155"/>
      <c r="JE73" s="155"/>
      <c r="JF73" s="155"/>
      <c r="JG73" s="155"/>
      <c r="JH73" s="155"/>
      <c r="JI73" s="155"/>
      <c r="JJ73" s="155"/>
      <c r="JK73" s="155"/>
      <c r="JL73" s="155"/>
      <c r="JM73" s="155"/>
      <c r="JN73" s="155"/>
      <c r="JO73" s="155"/>
      <c r="JP73" s="155"/>
      <c r="JQ73" s="155"/>
      <c r="JR73" s="155"/>
      <c r="JS73" s="155"/>
      <c r="JT73" s="155"/>
      <c r="JU73" s="155"/>
      <c r="JV73" s="155"/>
      <c r="JW73" s="155"/>
      <c r="JX73" s="155"/>
      <c r="JY73" s="155"/>
      <c r="JZ73" s="155"/>
      <c r="KA73" s="119"/>
      <c r="KB73" s="119"/>
      <c r="KC73" s="119"/>
      <c r="KD73" s="119"/>
      <c r="KE73" s="119"/>
      <c r="KF73" s="119"/>
      <c r="KG73" s="155"/>
      <c r="KH73" s="155"/>
      <c r="KI73" s="155"/>
      <c r="KJ73" s="155"/>
      <c r="KK73" s="155"/>
      <c r="KL73" s="155"/>
      <c r="KM73" s="155"/>
      <c r="KN73" s="155"/>
      <c r="KO73" s="155"/>
      <c r="KP73" s="156"/>
      <c r="KQ73" s="123" t="e">
        <f>AVERAGE(KQ69:MV69)</f>
        <v>#VALUE!</v>
      </c>
      <c r="KR73" s="160"/>
      <c r="KS73" s="159"/>
      <c r="KT73" s="159"/>
      <c r="KU73" s="159"/>
      <c r="KV73" s="159"/>
      <c r="KW73" s="159"/>
      <c r="KX73" s="159"/>
      <c r="KY73" s="159"/>
      <c r="KZ73" s="159"/>
      <c r="LA73" s="159"/>
      <c r="LB73" s="159"/>
      <c r="LC73" s="159"/>
      <c r="LD73" s="159"/>
      <c r="LE73" s="159"/>
      <c r="LF73" s="159"/>
      <c r="LG73" s="159"/>
      <c r="LH73" s="159"/>
      <c r="LI73" s="159"/>
      <c r="LJ73" s="159"/>
      <c r="LK73" s="159"/>
      <c r="LL73" s="159"/>
      <c r="LM73" s="159"/>
      <c r="LN73" s="159"/>
      <c r="LO73" s="159"/>
      <c r="LP73" s="159"/>
      <c r="LQ73" s="159"/>
      <c r="LR73" s="159"/>
      <c r="LS73" s="159"/>
      <c r="LT73" s="159"/>
      <c r="LU73" s="159"/>
      <c r="LV73" s="159"/>
      <c r="LW73" s="154"/>
      <c r="LX73" s="154"/>
      <c r="LY73" s="154"/>
      <c r="LZ73" s="154"/>
      <c r="MA73" s="154"/>
      <c r="MB73" s="154"/>
      <c r="MC73" s="154"/>
      <c r="MD73" s="154"/>
      <c r="ME73" s="154"/>
      <c r="MF73" s="154"/>
      <c r="MG73" s="154"/>
      <c r="MH73" s="154"/>
      <c r="MI73" s="154"/>
      <c r="MJ73" s="154"/>
      <c r="MK73" s="154"/>
      <c r="ML73" s="154"/>
      <c r="MM73" s="154"/>
      <c r="MN73" s="154"/>
      <c r="MO73" s="154"/>
      <c r="MP73" s="154"/>
      <c r="MQ73" s="154"/>
      <c r="MR73" s="154"/>
      <c r="MS73" s="154"/>
      <c r="MT73" s="154"/>
      <c r="MU73" s="154"/>
      <c r="MV73" s="154"/>
    </row>
    <row r="74" spans="1:360" s="112" customFormat="1" ht="11.15" hidden="1" customHeight="1" outlineLevel="1" x14ac:dyDescent="0.2">
      <c r="A74" s="138" t="s">
        <v>270</v>
      </c>
      <c r="B74" s="82"/>
      <c r="C74" s="123">
        <f>AVERAGE(C69:S69)</f>
        <v>45.561500707953222</v>
      </c>
      <c r="D74" s="158"/>
      <c r="E74" s="150"/>
      <c r="F74" s="150"/>
      <c r="G74" s="150"/>
      <c r="H74" s="150"/>
      <c r="I74" s="150"/>
      <c r="J74" s="150"/>
      <c r="K74" s="150"/>
      <c r="L74" s="150"/>
      <c r="M74" s="150"/>
      <c r="N74" s="150"/>
      <c r="O74" s="150"/>
      <c r="P74" s="150"/>
      <c r="Q74" s="150"/>
      <c r="R74" s="150"/>
      <c r="S74" s="150"/>
      <c r="T74" s="157"/>
      <c r="U74" s="123">
        <f>AVERAGE(U69:AA69)</f>
        <v>52.127200048206632</v>
      </c>
      <c r="V74" s="158"/>
      <c r="W74" s="154"/>
      <c r="X74" s="154"/>
      <c r="Y74" s="150"/>
      <c r="Z74" s="150"/>
      <c r="AA74" s="150"/>
      <c r="AB74" s="157"/>
      <c r="AC74" s="123">
        <f>AVERAGE(AC69:AM69)</f>
        <v>47.233117847268936</v>
      </c>
      <c r="AD74" s="158"/>
      <c r="AE74" s="150"/>
      <c r="AF74" s="150"/>
      <c r="AG74" s="150"/>
      <c r="AH74" s="150"/>
      <c r="AI74" s="150"/>
      <c r="AJ74" s="150"/>
      <c r="AK74" s="150"/>
      <c r="AL74" s="150"/>
      <c r="AM74" s="150"/>
      <c r="AN74" s="157"/>
      <c r="AO74" s="123">
        <f>AVERAGE(AO69:BO69)</f>
        <v>52.019737608599705</v>
      </c>
      <c r="AP74" s="158"/>
      <c r="AQ74" s="154"/>
      <c r="AR74" s="154"/>
      <c r="AS74" s="154"/>
      <c r="AT74" s="154"/>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7"/>
      <c r="BQ74" s="123">
        <f>AVERAGE(BQ69:CG69)</f>
        <v>53.140493739660265</v>
      </c>
      <c r="BR74" s="158"/>
      <c r="BS74" s="150"/>
      <c r="BT74" s="150"/>
      <c r="BU74" s="150"/>
      <c r="BV74" s="150"/>
      <c r="BW74" s="150"/>
      <c r="BX74" s="150"/>
      <c r="BY74" s="150"/>
      <c r="BZ74" s="150"/>
      <c r="CA74" s="150"/>
      <c r="CB74" s="150"/>
      <c r="CC74" s="150"/>
      <c r="CD74" s="150"/>
      <c r="CE74" s="150"/>
      <c r="CF74" s="150"/>
      <c r="CG74" s="150"/>
      <c r="CH74" s="157"/>
      <c r="CI74" s="123">
        <f>AVERAGE(CI69:CW69)</f>
        <v>52.067178091942466</v>
      </c>
      <c r="CJ74" s="158"/>
      <c r="CK74" s="154"/>
      <c r="CL74" s="154"/>
      <c r="CM74" s="150"/>
      <c r="CN74" s="150"/>
      <c r="CO74" s="150"/>
      <c r="CP74" s="150"/>
      <c r="CQ74" s="150"/>
      <c r="CR74" s="150"/>
      <c r="CS74" s="150"/>
      <c r="CT74" s="150"/>
      <c r="CU74" s="150"/>
      <c r="CV74" s="150"/>
      <c r="CW74" s="150"/>
      <c r="CX74" s="157"/>
      <c r="CY74" s="123">
        <f>AVERAGE(CY69:DG69)</f>
        <v>57.294914503273354</v>
      </c>
      <c r="CZ74" s="158"/>
      <c r="DA74" s="154"/>
      <c r="DB74" s="154"/>
      <c r="DC74" s="154"/>
      <c r="DD74" s="154"/>
      <c r="DE74" s="154"/>
      <c r="DF74" s="154"/>
      <c r="DG74" s="154"/>
      <c r="DH74" s="157"/>
      <c r="DI74" s="123">
        <f>AVERAGE(DI69:EU69)</f>
        <v>53.644089085156779</v>
      </c>
      <c r="DJ74" s="158"/>
      <c r="DK74" s="154"/>
      <c r="DL74" s="154"/>
      <c r="DM74" s="154"/>
      <c r="DN74" s="154"/>
      <c r="DO74" s="154"/>
      <c r="DP74" s="154"/>
      <c r="DQ74" s="154"/>
      <c r="DR74" s="154"/>
      <c r="DS74" s="154"/>
      <c r="DT74" s="154"/>
      <c r="DU74" s="154"/>
      <c r="DV74" s="154"/>
      <c r="DW74" s="154"/>
      <c r="DX74" s="154"/>
      <c r="DY74" s="154"/>
      <c r="DZ74" s="154"/>
      <c r="EA74" s="154"/>
      <c r="EB74" s="154"/>
      <c r="EC74" s="154"/>
      <c r="ED74" s="154"/>
      <c r="EE74" s="154"/>
      <c r="EF74" s="154"/>
      <c r="EG74" s="154"/>
      <c r="EH74" s="154"/>
      <c r="EI74" s="154"/>
      <c r="EJ74" s="154"/>
      <c r="EK74" s="154"/>
      <c r="EL74" s="154"/>
      <c r="EM74" s="154"/>
      <c r="EN74" s="154"/>
      <c r="EO74" s="154"/>
      <c r="EP74" s="154"/>
      <c r="EQ74" s="154"/>
      <c r="ER74" s="154"/>
      <c r="ES74" s="154"/>
      <c r="ET74" s="154"/>
      <c r="EU74" s="154"/>
      <c r="EV74" s="157"/>
      <c r="EW74" s="123">
        <f>AVERAGE(EW69:FG69)</f>
        <v>47.810094222149381</v>
      </c>
      <c r="EX74" s="158"/>
      <c r="EY74" s="154"/>
      <c r="EZ74" s="154"/>
      <c r="FA74" s="154"/>
      <c r="FB74" s="154"/>
      <c r="FC74" s="154"/>
      <c r="FD74" s="154"/>
      <c r="FE74" s="154"/>
      <c r="FF74" s="154"/>
      <c r="FG74" s="154"/>
      <c r="FH74" s="157"/>
      <c r="FI74" s="140"/>
      <c r="FJ74" s="140"/>
      <c r="FK74" s="140"/>
      <c r="FL74" s="140"/>
      <c r="FM74" s="123">
        <f>AVERAGE(FM69:GC69)</f>
        <v>50.814496749457142</v>
      </c>
      <c r="FN74" s="158"/>
      <c r="FO74" s="154"/>
      <c r="FP74" s="154"/>
      <c r="FQ74" s="154"/>
      <c r="FR74" s="154"/>
      <c r="FS74" s="154"/>
      <c r="FT74" s="154"/>
      <c r="FU74" s="154"/>
      <c r="FV74" s="154"/>
      <c r="FW74" s="154"/>
      <c r="FX74" s="154"/>
      <c r="FY74" s="154"/>
      <c r="FZ74" s="154"/>
      <c r="GA74" s="154"/>
      <c r="GB74" s="154"/>
      <c r="GC74" s="154"/>
      <c r="GD74" s="157"/>
      <c r="GE74" s="123" t="e">
        <f>AVERAGE(GE69:GN69,#REF!)</f>
        <v>#REF!</v>
      </c>
      <c r="GF74" s="158"/>
      <c r="GG74" s="154"/>
      <c r="GH74" s="154"/>
      <c r="GI74" s="154"/>
      <c r="GJ74" s="154"/>
      <c r="GK74" s="154"/>
      <c r="GL74" s="154"/>
      <c r="GM74" s="154"/>
      <c r="GN74" s="154"/>
      <c r="GO74" s="150"/>
      <c r="GP74" s="150"/>
      <c r="GQ74" s="150"/>
      <c r="GR74" s="157"/>
      <c r="GS74" s="123">
        <f>AVERAGE(GS69)</f>
        <v>45.498023687818836</v>
      </c>
      <c r="GU74" s="123">
        <f>AVERAGE(GU69)</f>
        <v>41.554473770164222</v>
      </c>
      <c r="GW74" s="123">
        <f>AVERAGE(GW69:HC69)</f>
        <v>46.595991242541089</v>
      </c>
      <c r="GX74" s="141"/>
      <c r="GY74" s="139"/>
      <c r="GZ74" s="139"/>
      <c r="HA74" s="139"/>
      <c r="HB74" s="139"/>
      <c r="HC74" s="139"/>
      <c r="HD74" s="140"/>
      <c r="HE74" s="123">
        <f>AVERAGE(HE69:HK69)</f>
        <v>57.586581518449819</v>
      </c>
      <c r="HF74" s="158"/>
      <c r="HG74" s="150"/>
      <c r="HH74" s="150"/>
      <c r="HI74" s="150"/>
      <c r="HJ74" s="150"/>
      <c r="HK74" s="150"/>
      <c r="HL74" s="157"/>
      <c r="HM74" s="123">
        <f>AVERAGE(HM69:HU69)</f>
        <v>50.909560877795343</v>
      </c>
      <c r="HN74" s="158"/>
      <c r="HO74" s="150"/>
      <c r="HP74" s="150"/>
      <c r="HQ74" s="150"/>
      <c r="HR74" s="150"/>
      <c r="HS74" s="150"/>
      <c r="HT74" s="150"/>
      <c r="HU74" s="150"/>
      <c r="HV74" s="157"/>
      <c r="HW74" s="123">
        <f>AVERAGE(HW69:IK69)</f>
        <v>52.66937087497616</v>
      </c>
      <c r="HX74" s="158"/>
      <c r="HY74" s="150"/>
      <c r="HZ74" s="150"/>
      <c r="IA74" s="150"/>
      <c r="IB74" s="150"/>
      <c r="IC74" s="150"/>
      <c r="ID74" s="150"/>
      <c r="IE74" s="150"/>
      <c r="IF74" s="150"/>
      <c r="IG74" s="150"/>
      <c r="IH74" s="150"/>
      <c r="II74" s="150"/>
      <c r="IJ74" s="150"/>
      <c r="IK74" s="150"/>
      <c r="IL74" s="157"/>
      <c r="IM74" s="123">
        <f>AVERAGE(IM69:IT69)</f>
        <v>55.315150253428129</v>
      </c>
      <c r="IN74" s="158"/>
      <c r="IO74" s="154"/>
      <c r="IP74" s="154"/>
      <c r="IQ74" s="150"/>
      <c r="IR74" s="150"/>
      <c r="IS74" s="150"/>
      <c r="IT74" s="150"/>
      <c r="IU74" s="123">
        <f>AVERAGE(IU69:IW69)</f>
        <v>44.370900809845658</v>
      </c>
      <c r="IV74" s="158"/>
      <c r="IW74" s="150"/>
      <c r="IX74" s="157"/>
      <c r="IY74" s="123">
        <f>AVERAGE(IY69:JI69)</f>
        <v>47.666336170822007</v>
      </c>
      <c r="IZ74" s="158"/>
      <c r="JA74" s="150"/>
      <c r="JB74" s="150"/>
      <c r="JC74" s="150"/>
      <c r="JD74" s="150"/>
      <c r="JE74" s="155"/>
      <c r="JF74" s="155"/>
      <c r="JG74" s="155"/>
      <c r="JH74" s="155"/>
      <c r="JI74" s="155"/>
      <c r="JJ74" s="156"/>
      <c r="JK74" s="123">
        <f>AVERAGE(JK69:KE69)</f>
        <v>52.073254395036663</v>
      </c>
      <c r="JL74" s="158"/>
      <c r="JM74" s="150"/>
      <c r="JN74" s="150"/>
      <c r="JO74" s="150"/>
      <c r="JP74" s="150"/>
      <c r="JQ74" s="150"/>
      <c r="JR74" s="150"/>
      <c r="JS74" s="150"/>
      <c r="JT74" s="150"/>
      <c r="JU74" s="150"/>
      <c r="JV74" s="150"/>
      <c r="JW74" s="150"/>
      <c r="JX74" s="150"/>
      <c r="JY74" s="150"/>
      <c r="JZ74" s="150"/>
      <c r="KA74" s="155"/>
      <c r="KB74" s="155"/>
      <c r="KC74" s="155"/>
      <c r="KD74" s="155"/>
      <c r="KE74" s="155"/>
      <c r="KF74" s="156"/>
      <c r="KG74" s="154"/>
      <c r="KH74" s="154"/>
      <c r="KI74" s="154"/>
      <c r="KJ74" s="154"/>
      <c r="KK74" s="154"/>
      <c r="KL74" s="154"/>
      <c r="KM74" s="154"/>
      <c r="KN74" s="154"/>
      <c r="KO74" s="154"/>
      <c r="KP74" s="157"/>
      <c r="KQ74" s="123">
        <f>AVERAGE(KQ69:KU69)</f>
        <v>57.288277978534325</v>
      </c>
      <c r="KR74" s="158"/>
      <c r="KS74" s="154"/>
      <c r="KT74" s="154"/>
      <c r="KU74" s="154"/>
      <c r="KV74" s="157"/>
      <c r="KW74" s="123" t="e">
        <f>AVERAGE(KW69:LQ69)</f>
        <v>#VALUE!</v>
      </c>
      <c r="KX74" s="158"/>
      <c r="KY74" s="154"/>
      <c r="KZ74" s="154"/>
      <c r="LA74" s="159"/>
      <c r="LB74" s="159"/>
      <c r="LC74" s="159"/>
      <c r="LD74" s="159"/>
      <c r="LE74" s="159"/>
      <c r="LF74" s="159"/>
      <c r="LG74" s="159"/>
      <c r="LH74" s="159"/>
      <c r="LI74" s="159"/>
      <c r="LJ74" s="159"/>
      <c r="LK74" s="159"/>
      <c r="LL74" s="159"/>
      <c r="LM74" s="159"/>
      <c r="LN74" s="159"/>
      <c r="LO74" s="159"/>
      <c r="LP74" s="159"/>
      <c r="LQ74" s="159"/>
      <c r="LR74" s="156"/>
      <c r="LS74" s="123">
        <f>AVERAGE(LS69:MV69)</f>
        <v>46.536663463341604</v>
      </c>
      <c r="LT74" s="158"/>
      <c r="LU74" s="154"/>
      <c r="LV74" s="154"/>
      <c r="LW74" s="154"/>
      <c r="LX74" s="154"/>
      <c r="LY74" s="154"/>
      <c r="LZ74" s="154"/>
      <c r="MA74" s="154"/>
      <c r="MB74" s="154"/>
      <c r="MC74" s="154"/>
      <c r="MD74" s="154"/>
      <c r="ME74" s="154"/>
      <c r="MF74" s="154"/>
      <c r="MG74" s="154"/>
      <c r="MH74" s="154"/>
      <c r="MI74" s="154"/>
      <c r="MJ74" s="154"/>
      <c r="MK74" s="154"/>
      <c r="ML74" s="154"/>
      <c r="MM74" s="154"/>
      <c r="MN74" s="154"/>
      <c r="MO74" s="154"/>
      <c r="MP74" s="154"/>
      <c r="MQ74" s="154"/>
      <c r="MR74" s="154"/>
      <c r="MS74" s="154"/>
      <c r="MT74" s="154"/>
      <c r="MU74" s="154"/>
      <c r="MV74" s="154"/>
    </row>
    <row r="75" spans="1:360" ht="14.25" hidden="1" customHeight="1" outlineLevel="1" x14ac:dyDescent="0.2">
      <c r="A75" s="150" t="s">
        <v>0</v>
      </c>
      <c r="B75" s="150"/>
      <c r="C75" s="145"/>
      <c r="D75" s="148"/>
      <c r="E75" s="148"/>
      <c r="F75" s="148"/>
      <c r="G75" s="148"/>
      <c r="H75" s="148"/>
      <c r="I75" s="148"/>
      <c r="J75" s="148"/>
      <c r="K75" s="148"/>
      <c r="L75" s="148"/>
      <c r="M75" s="148"/>
      <c r="N75" s="148"/>
      <c r="O75" s="148"/>
      <c r="P75" s="148"/>
      <c r="Q75" s="148"/>
      <c r="R75" s="148"/>
      <c r="S75" s="148"/>
      <c r="T75" s="148"/>
      <c r="U75" s="148"/>
      <c r="V75" s="148"/>
      <c r="W75" s="148"/>
      <c r="X75" s="148"/>
      <c r="Y75" s="145" t="s">
        <v>271</v>
      </c>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50" t="s">
        <v>272</v>
      </c>
      <c r="BL75" s="150"/>
      <c r="BM75" s="150"/>
      <c r="BN75" s="150"/>
      <c r="BO75" s="150"/>
      <c r="BP75" s="150"/>
      <c r="BQ75" s="150"/>
      <c r="BR75" s="150"/>
      <c r="BS75" s="150"/>
      <c r="BT75" s="150"/>
      <c r="BU75" s="150"/>
      <c r="BV75" s="150"/>
      <c r="BW75" s="150"/>
      <c r="BX75" s="150"/>
      <c r="BY75" s="150"/>
      <c r="BZ75" s="150"/>
      <c r="CA75" s="150"/>
      <c r="CB75" s="150"/>
      <c r="CC75" s="150"/>
      <c r="CD75" s="150"/>
      <c r="CE75" s="150"/>
      <c r="CF75" s="150"/>
      <c r="CG75" s="150"/>
      <c r="CH75" s="150"/>
      <c r="CI75" s="150"/>
      <c r="CJ75" s="150"/>
      <c r="CK75" s="150"/>
      <c r="CL75" s="150"/>
      <c r="CM75" s="150"/>
      <c r="CN75" s="150"/>
      <c r="CO75" s="150"/>
      <c r="CP75" s="150"/>
      <c r="CQ75" s="150"/>
      <c r="CR75" s="150"/>
      <c r="CS75" s="145" t="s">
        <v>273</v>
      </c>
      <c r="CT75" s="145"/>
      <c r="CU75" s="145"/>
      <c r="CV75" s="145"/>
      <c r="CW75" s="145"/>
      <c r="CX75" s="145"/>
      <c r="CY75" s="145"/>
      <c r="CZ75" s="145"/>
      <c r="DA75" s="145"/>
      <c r="DB75" s="145"/>
      <c r="DC75" s="145"/>
      <c r="DD75" s="145"/>
      <c r="DE75" s="145"/>
      <c r="DF75" s="145"/>
      <c r="DG75" s="145" t="s">
        <v>273</v>
      </c>
      <c r="DH75" s="145"/>
      <c r="DI75" s="145"/>
      <c r="DJ75" s="145"/>
      <c r="DK75" s="145"/>
      <c r="DL75" s="145"/>
      <c r="DM75" s="145"/>
      <c r="DN75" s="145"/>
      <c r="DO75" s="145"/>
      <c r="DP75" s="145"/>
      <c r="DQ75" s="145"/>
      <c r="DR75" s="145"/>
      <c r="DS75" s="145"/>
      <c r="DT75" s="145"/>
      <c r="DU75" s="145"/>
      <c r="DV75" s="145"/>
      <c r="DW75" s="145"/>
      <c r="DX75" s="145"/>
      <c r="DY75" s="145"/>
      <c r="DZ75" s="145"/>
      <c r="EA75" s="145"/>
      <c r="EB75" s="145"/>
      <c r="EC75" s="145"/>
      <c r="ED75" s="145"/>
      <c r="EE75" s="145"/>
      <c r="EF75" s="145"/>
      <c r="EG75" s="145"/>
      <c r="EH75" s="145"/>
      <c r="EI75" s="145"/>
      <c r="EJ75" s="145"/>
      <c r="EK75" s="145"/>
      <c r="EL75" s="145"/>
      <c r="EM75" s="145"/>
      <c r="EN75" s="145"/>
      <c r="EO75" s="145"/>
      <c r="EP75" s="145"/>
      <c r="EQ75" s="145" t="s">
        <v>273</v>
      </c>
      <c r="ER75" s="145"/>
      <c r="ES75" s="145"/>
      <c r="ET75" s="145"/>
      <c r="EU75" s="145"/>
      <c r="EV75" s="145"/>
      <c r="EW75" s="145"/>
      <c r="EX75" s="145"/>
      <c r="EY75" s="145"/>
      <c r="EZ75" s="145"/>
      <c r="FA75" s="145"/>
      <c r="FB75" s="145"/>
      <c r="FC75" s="145"/>
      <c r="FD75" s="145"/>
      <c r="FE75" s="145"/>
      <c r="FF75" s="145"/>
      <c r="FG75" s="145"/>
      <c r="FH75" s="145"/>
      <c r="FI75" s="145"/>
      <c r="FJ75" s="145"/>
      <c r="FK75" s="145"/>
      <c r="FL75" s="145"/>
      <c r="FM75" s="145"/>
      <c r="FN75" s="145"/>
      <c r="FO75" s="145"/>
      <c r="FP75" s="145"/>
      <c r="FQ75" s="145"/>
      <c r="FR75" s="145"/>
      <c r="FS75" s="145" t="s">
        <v>273</v>
      </c>
      <c r="FT75" s="145"/>
      <c r="FU75" s="145"/>
      <c r="FV75" s="145"/>
      <c r="FW75" s="145"/>
      <c r="FX75" s="145"/>
      <c r="FY75" s="145"/>
      <c r="FZ75" s="145"/>
      <c r="GA75" s="145"/>
      <c r="GB75" s="145"/>
      <c r="GC75" s="145"/>
      <c r="GD75" s="145"/>
      <c r="GE75" s="145"/>
      <c r="GF75" s="145"/>
      <c r="GG75" s="145"/>
      <c r="GH75" s="145"/>
      <c r="GI75" s="145"/>
      <c r="GJ75" s="145"/>
      <c r="GK75" s="145"/>
      <c r="GL75" s="145"/>
      <c r="GM75" s="145"/>
      <c r="GN75" s="145"/>
    </row>
    <row r="76" spans="1:360" ht="14.25" hidden="1" customHeight="1" outlineLevel="1" x14ac:dyDescent="0.2">
      <c r="A76" s="150" t="s">
        <v>4</v>
      </c>
      <c r="B76" s="150"/>
      <c r="C76" s="145"/>
      <c r="D76" s="148"/>
      <c r="E76" s="148"/>
      <c r="F76" s="148"/>
      <c r="G76" s="151" t="s">
        <v>274</v>
      </c>
      <c r="H76" s="151"/>
      <c r="I76" s="148"/>
      <c r="J76" s="148"/>
      <c r="K76" s="145" t="s">
        <v>275</v>
      </c>
      <c r="L76" s="148"/>
      <c r="M76" s="148"/>
      <c r="N76" s="148"/>
      <c r="O76" s="148"/>
      <c r="P76" s="148"/>
      <c r="Q76" s="152" t="s">
        <v>276</v>
      </c>
      <c r="R76" s="153"/>
      <c r="S76" s="153"/>
      <c r="T76" s="153"/>
      <c r="U76" s="153"/>
      <c r="V76" s="153"/>
      <c r="W76" s="153"/>
      <c r="X76" s="153"/>
      <c r="Y76" s="145" t="s">
        <v>277</v>
      </c>
      <c r="Z76" s="148"/>
      <c r="AA76" s="148"/>
      <c r="AB76" s="148"/>
      <c r="AC76" s="148"/>
      <c r="AD76" s="148"/>
      <c r="AE76" s="148"/>
      <c r="AF76" s="148"/>
      <c r="AG76" s="148"/>
      <c r="AH76" s="148"/>
      <c r="AI76" s="145" t="s">
        <v>278</v>
      </c>
      <c r="AJ76" s="148"/>
      <c r="AK76" s="148"/>
      <c r="AL76" s="148"/>
      <c r="AM76" s="148"/>
      <c r="AN76" s="148"/>
      <c r="AO76" s="148"/>
      <c r="AP76" s="148"/>
      <c r="AQ76" s="148"/>
      <c r="AR76" s="148"/>
      <c r="AS76" s="148"/>
      <c r="AT76" s="148"/>
      <c r="AU76" s="148"/>
      <c r="AV76" s="148"/>
      <c r="AW76" s="148"/>
      <c r="AX76" s="148"/>
      <c r="AY76" s="149" t="s">
        <v>279</v>
      </c>
      <c r="AZ76" s="148"/>
      <c r="BA76" s="148"/>
      <c r="BB76" s="148"/>
      <c r="BC76" s="148"/>
      <c r="BD76" s="148"/>
      <c r="BE76" s="148"/>
      <c r="BF76" s="148"/>
      <c r="BG76" s="149" t="s">
        <v>280</v>
      </c>
      <c r="BH76" s="148"/>
      <c r="BI76" s="148"/>
      <c r="BJ76" s="148"/>
      <c r="BK76" s="149" t="s">
        <v>281</v>
      </c>
      <c r="BL76" s="148"/>
      <c r="BM76" s="148"/>
      <c r="BN76" s="148"/>
      <c r="BO76" s="148"/>
      <c r="BP76" s="148"/>
      <c r="BQ76" s="148"/>
      <c r="BR76" s="148"/>
      <c r="BS76" s="148"/>
      <c r="BT76" s="148"/>
      <c r="BU76" s="148"/>
      <c r="BV76" s="148"/>
      <c r="BW76" s="149" t="s">
        <v>282</v>
      </c>
      <c r="BX76" s="148"/>
      <c r="BY76" s="148"/>
      <c r="BZ76" s="148"/>
      <c r="CA76" s="148"/>
      <c r="CB76" s="148"/>
      <c r="CC76" s="148"/>
      <c r="CD76" s="148"/>
      <c r="CE76" s="148"/>
      <c r="CF76" s="148"/>
      <c r="CG76" s="148"/>
      <c r="CH76" s="148"/>
      <c r="CI76" s="148"/>
      <c r="CJ76" s="148"/>
      <c r="CK76" s="148"/>
      <c r="CL76" s="148"/>
      <c r="CM76" s="148"/>
      <c r="CN76" s="148"/>
      <c r="CO76" s="148"/>
      <c r="CP76" s="148"/>
      <c r="CQ76" s="148"/>
      <c r="CR76" s="148"/>
      <c r="CS76" s="112" t="s">
        <v>283</v>
      </c>
      <c r="CT76" s="142"/>
      <c r="CU76" s="142"/>
      <c r="CV76" s="142"/>
      <c r="CW76" s="142"/>
      <c r="CX76" s="142"/>
      <c r="CY76" s="142"/>
      <c r="CZ76" s="142"/>
      <c r="DA76" s="142"/>
      <c r="DB76" s="142"/>
      <c r="DC76" s="142"/>
      <c r="DD76" s="142"/>
      <c r="DE76" s="145" t="s">
        <v>284</v>
      </c>
      <c r="DF76" s="146"/>
      <c r="DG76" s="146"/>
      <c r="DH76" s="146"/>
      <c r="DI76" s="146"/>
      <c r="DJ76" s="146"/>
      <c r="DK76" s="145" t="s">
        <v>285</v>
      </c>
      <c r="DL76" s="146"/>
      <c r="DM76" s="146"/>
      <c r="DN76" s="146"/>
      <c r="DO76" s="146"/>
      <c r="DP76" s="146"/>
      <c r="DQ76" s="146"/>
      <c r="DR76" s="146"/>
      <c r="DS76" s="146"/>
      <c r="DT76" s="146"/>
      <c r="DU76" s="146"/>
      <c r="DV76" s="146"/>
      <c r="DW76" s="146"/>
      <c r="DX76" s="146"/>
      <c r="DY76" s="146"/>
      <c r="DZ76" s="146"/>
      <c r="EA76" s="146"/>
      <c r="EB76" s="146"/>
      <c r="EC76" s="146"/>
      <c r="ED76" s="146"/>
      <c r="EE76" s="146"/>
      <c r="EF76" s="146"/>
      <c r="EG76" s="146"/>
      <c r="EH76" s="146"/>
      <c r="EI76" s="146"/>
      <c r="EJ76" s="146"/>
      <c r="EK76" s="146"/>
      <c r="EL76" s="146"/>
      <c r="EM76" s="146"/>
      <c r="EN76" s="146"/>
      <c r="EO76" s="146"/>
      <c r="EP76" s="146"/>
      <c r="EQ76" s="146"/>
      <c r="ER76" s="146"/>
      <c r="ES76" s="146"/>
      <c r="ET76" s="146"/>
      <c r="EU76" s="147" t="s">
        <v>286</v>
      </c>
      <c r="EV76" s="146"/>
      <c r="EW76" s="146"/>
      <c r="EX76" s="146"/>
      <c r="EY76" s="146"/>
      <c r="EZ76" s="146"/>
      <c r="FA76" s="146"/>
      <c r="FB76" s="146"/>
      <c r="FC76" s="146"/>
      <c r="FD76" s="146"/>
      <c r="FE76" s="146"/>
      <c r="FF76" s="146"/>
      <c r="FG76" s="146"/>
      <c r="FH76" s="146"/>
      <c r="FI76" s="146"/>
      <c r="FJ76" s="146"/>
      <c r="FK76" s="146"/>
      <c r="FL76" s="146"/>
      <c r="FM76" s="146"/>
      <c r="FN76" s="146"/>
      <c r="FO76" s="146"/>
      <c r="FP76" s="146"/>
      <c r="FQ76" s="146"/>
      <c r="FR76" s="146"/>
      <c r="FS76" s="146"/>
      <c r="FT76" s="146"/>
      <c r="FU76" s="146"/>
      <c r="FV76" s="146"/>
      <c r="FW76" s="146"/>
      <c r="FX76" s="146"/>
      <c r="FY76" s="146"/>
      <c r="FZ76" s="146"/>
      <c r="GA76" s="146"/>
      <c r="GB76" s="146"/>
      <c r="GC76" s="146"/>
      <c r="GD76" s="146"/>
      <c r="GE76" s="146"/>
      <c r="GF76" s="146"/>
      <c r="GG76" s="146"/>
      <c r="GH76" s="146"/>
      <c r="GI76" s="146"/>
      <c r="GJ76" s="146"/>
      <c r="GK76" s="146"/>
      <c r="GL76" s="146"/>
      <c r="GM76" s="108"/>
      <c r="GN76" s="108"/>
    </row>
    <row r="77" spans="1:360" ht="14.25" customHeight="1" collapsed="1" x14ac:dyDescent="0.2">
      <c r="C77" s="112"/>
      <c r="D77" s="110"/>
      <c r="E77" s="119"/>
      <c r="F77" s="112"/>
      <c r="G77" s="112"/>
      <c r="H77" s="112"/>
      <c r="I77" s="112"/>
      <c r="J77" s="112"/>
      <c r="K77" s="112"/>
      <c r="L77" s="112"/>
      <c r="M77" s="112"/>
      <c r="N77" s="112"/>
      <c r="O77" s="112"/>
      <c r="P77" s="112"/>
      <c r="Q77" s="112"/>
      <c r="R77" s="112"/>
      <c r="S77" s="112"/>
      <c r="T77" s="112"/>
      <c r="U77" s="119"/>
      <c r="V77" s="112"/>
      <c r="W77" s="112"/>
      <c r="X77" s="112"/>
      <c r="Y77" s="112"/>
      <c r="Z77" s="112"/>
      <c r="AA77" s="112"/>
      <c r="AB77" s="112"/>
      <c r="AC77" s="112"/>
      <c r="AD77" s="112"/>
      <c r="AE77" s="112"/>
      <c r="AF77" s="112"/>
      <c r="AG77" s="119"/>
      <c r="AH77" s="112"/>
      <c r="AI77" s="119"/>
      <c r="AJ77" s="112"/>
      <c r="AK77" s="119"/>
      <c r="AL77" s="112"/>
      <c r="AM77" s="112"/>
      <c r="AN77" s="112"/>
      <c r="AO77" s="112"/>
      <c r="AP77" s="112"/>
      <c r="AQ77" s="112"/>
      <c r="AR77" s="112"/>
    </row>
    <row r="78" spans="1:360" x14ac:dyDescent="0.2">
      <c r="A78" s="143" t="s">
        <v>287</v>
      </c>
    </row>
  </sheetData>
  <mergeCells count="518">
    <mergeCell ref="KM1:KN1"/>
    <mergeCell ref="KO1:KP1"/>
    <mergeCell ref="KQ1:KR1"/>
    <mergeCell ref="KS1:KT1"/>
    <mergeCell ref="KU1:KV1"/>
    <mergeCell ref="KW1:KX1"/>
    <mergeCell ref="A1:B1"/>
    <mergeCell ref="C1:CX1"/>
    <mergeCell ref="CY1:GD1"/>
    <mergeCell ref="GE1:GN1"/>
    <mergeCell ref="KI1:KJ1"/>
    <mergeCell ref="KK1:KL1"/>
    <mergeCell ref="LO1:LP1"/>
    <mergeCell ref="LQ1:LR1"/>
    <mergeCell ref="LS1:LT1"/>
    <mergeCell ref="LU1:LV1"/>
    <mergeCell ref="KY1:KZ1"/>
    <mergeCell ref="LA1:LB1"/>
    <mergeCell ref="LC1:LD1"/>
    <mergeCell ref="LE1:LF1"/>
    <mergeCell ref="LG1:LH1"/>
    <mergeCell ref="LI1:LJ1"/>
    <mergeCell ref="MU1:MV1"/>
    <mergeCell ref="A2:B2"/>
    <mergeCell ref="C2:T2"/>
    <mergeCell ref="U2:AB2"/>
    <mergeCell ref="AC2:AN2"/>
    <mergeCell ref="AO2:BP2"/>
    <mergeCell ref="BQ2:CH2"/>
    <mergeCell ref="CI2:CX2"/>
    <mergeCell ref="CY2:DH2"/>
    <mergeCell ref="DI2:EV2"/>
    <mergeCell ref="MI1:MJ1"/>
    <mergeCell ref="MK1:ML1"/>
    <mergeCell ref="MM1:MN1"/>
    <mergeCell ref="MO1:MP1"/>
    <mergeCell ref="MQ1:MR1"/>
    <mergeCell ref="MS1:MT1"/>
    <mergeCell ref="LW1:LX1"/>
    <mergeCell ref="LY1:LZ1"/>
    <mergeCell ref="MA1:MB1"/>
    <mergeCell ref="MC1:MD1"/>
    <mergeCell ref="ME1:MF1"/>
    <mergeCell ref="MG1:MH1"/>
    <mergeCell ref="LK1:LL1"/>
    <mergeCell ref="LM1:LN1"/>
    <mergeCell ref="KO2:KP2"/>
    <mergeCell ref="KQ2:KR2"/>
    <mergeCell ref="KS2:KT2"/>
    <mergeCell ref="KU2:KV2"/>
    <mergeCell ref="KW2:KX2"/>
    <mergeCell ref="KY2:KZ2"/>
    <mergeCell ref="EW2:FH2"/>
    <mergeCell ref="FM2:GD2"/>
    <mergeCell ref="GE2:GN2"/>
    <mergeCell ref="KI2:KJ2"/>
    <mergeCell ref="KK2:KL2"/>
    <mergeCell ref="KM2:KN2"/>
    <mergeCell ref="LM2:LN2"/>
    <mergeCell ref="LO2:LP2"/>
    <mergeCell ref="LQ2:LR2"/>
    <mergeCell ref="LS2:LT2"/>
    <mergeCell ref="LU2:LV2"/>
    <mergeCell ref="LW2:LX2"/>
    <mergeCell ref="LA2:LB2"/>
    <mergeCell ref="LC2:LD2"/>
    <mergeCell ref="LE2:LF2"/>
    <mergeCell ref="LG2:LH2"/>
    <mergeCell ref="LI2:LJ2"/>
    <mergeCell ref="LK2:LL2"/>
    <mergeCell ref="MK2:ML2"/>
    <mergeCell ref="MM2:MN2"/>
    <mergeCell ref="MO2:MP2"/>
    <mergeCell ref="MQ2:MR2"/>
    <mergeCell ref="MS2:MT2"/>
    <mergeCell ref="MU2:MV2"/>
    <mergeCell ref="LY2:LZ2"/>
    <mergeCell ref="MA2:MB2"/>
    <mergeCell ref="MC2:MD2"/>
    <mergeCell ref="ME2:MF2"/>
    <mergeCell ref="MG2:MH2"/>
    <mergeCell ref="MI2:MJ2"/>
    <mergeCell ref="M3:N3"/>
    <mergeCell ref="O3:P3"/>
    <mergeCell ref="Q3:R3"/>
    <mergeCell ref="S3:T3"/>
    <mergeCell ref="U3:V3"/>
    <mergeCell ref="W3:X3"/>
    <mergeCell ref="A3:B3"/>
    <mergeCell ref="C3:D3"/>
    <mergeCell ref="E3:F3"/>
    <mergeCell ref="G3:H3"/>
    <mergeCell ref="I3:J3"/>
    <mergeCell ref="K3:L3"/>
    <mergeCell ref="AK3:AL3"/>
    <mergeCell ref="AM3:AN3"/>
    <mergeCell ref="AO3:AP3"/>
    <mergeCell ref="AQ3:AR3"/>
    <mergeCell ref="AS3:AT3"/>
    <mergeCell ref="AU3:AV3"/>
    <mergeCell ref="Y3:Z3"/>
    <mergeCell ref="AA3:AB3"/>
    <mergeCell ref="AC3:AD3"/>
    <mergeCell ref="AE3:AF3"/>
    <mergeCell ref="AG3:AH3"/>
    <mergeCell ref="AI3:AJ3"/>
    <mergeCell ref="BI3:BJ3"/>
    <mergeCell ref="BK3:BL3"/>
    <mergeCell ref="BM3:BN3"/>
    <mergeCell ref="BO3:BP3"/>
    <mergeCell ref="BQ3:BR3"/>
    <mergeCell ref="BS3:BT3"/>
    <mergeCell ref="AW3:AX3"/>
    <mergeCell ref="AY3:AZ3"/>
    <mergeCell ref="BA3:BB3"/>
    <mergeCell ref="BC3:BD3"/>
    <mergeCell ref="BE3:BF3"/>
    <mergeCell ref="BG3:BH3"/>
    <mergeCell ref="CG3:CH3"/>
    <mergeCell ref="CI3:CJ3"/>
    <mergeCell ref="CK3:CL3"/>
    <mergeCell ref="CM3:CN3"/>
    <mergeCell ref="CO3:CP3"/>
    <mergeCell ref="CQ3:CR3"/>
    <mergeCell ref="BU3:BV3"/>
    <mergeCell ref="BW3:BX3"/>
    <mergeCell ref="BY3:BZ3"/>
    <mergeCell ref="CA3:CB3"/>
    <mergeCell ref="CC3:CD3"/>
    <mergeCell ref="CE3:CF3"/>
    <mergeCell ref="DE3:DF3"/>
    <mergeCell ref="DG3:DH3"/>
    <mergeCell ref="DI3:DJ3"/>
    <mergeCell ref="DK3:DL3"/>
    <mergeCell ref="DM3:DN3"/>
    <mergeCell ref="DO3:DP3"/>
    <mergeCell ref="CS3:CT3"/>
    <mergeCell ref="CU3:CV3"/>
    <mergeCell ref="CW3:CX3"/>
    <mergeCell ref="CY3:CZ3"/>
    <mergeCell ref="DA3:DB3"/>
    <mergeCell ref="DC3:DD3"/>
    <mergeCell ref="EC3:ED3"/>
    <mergeCell ref="EE3:EF3"/>
    <mergeCell ref="EG3:EH3"/>
    <mergeCell ref="EI3:EJ3"/>
    <mergeCell ref="EK3:EL3"/>
    <mergeCell ref="EM3:EN3"/>
    <mergeCell ref="DQ3:DR3"/>
    <mergeCell ref="DS3:DT3"/>
    <mergeCell ref="DU3:DV3"/>
    <mergeCell ref="DW3:DX3"/>
    <mergeCell ref="DY3:DZ3"/>
    <mergeCell ref="EA3:EB3"/>
    <mergeCell ref="FA3:FB3"/>
    <mergeCell ref="FC3:FD3"/>
    <mergeCell ref="FE3:FF3"/>
    <mergeCell ref="FG3:FH3"/>
    <mergeCell ref="FI3:FJ3"/>
    <mergeCell ref="FK3:FL3"/>
    <mergeCell ref="EO3:EP3"/>
    <mergeCell ref="EQ3:ER3"/>
    <mergeCell ref="ES3:ET3"/>
    <mergeCell ref="EU3:EV3"/>
    <mergeCell ref="EW3:EX3"/>
    <mergeCell ref="EY3:EZ3"/>
    <mergeCell ref="FY3:FZ3"/>
    <mergeCell ref="GA3:GB3"/>
    <mergeCell ref="GC3:GD3"/>
    <mergeCell ref="GE3:GF3"/>
    <mergeCell ref="GG3:GH3"/>
    <mergeCell ref="GI3:GJ3"/>
    <mergeCell ref="FM3:FN3"/>
    <mergeCell ref="FO3:FP3"/>
    <mergeCell ref="FQ3:FR3"/>
    <mergeCell ref="FS3:FT3"/>
    <mergeCell ref="FU3:FV3"/>
    <mergeCell ref="FW3:FX3"/>
    <mergeCell ref="GW3:GX3"/>
    <mergeCell ref="GY3:GZ3"/>
    <mergeCell ref="HA3:HB3"/>
    <mergeCell ref="HC3:HD3"/>
    <mergeCell ref="HE3:HF3"/>
    <mergeCell ref="HG3:HH3"/>
    <mergeCell ref="GK3:GL3"/>
    <mergeCell ref="GM3:GN3"/>
    <mergeCell ref="GO3:GP3"/>
    <mergeCell ref="GQ3:GR3"/>
    <mergeCell ref="GS3:GT3"/>
    <mergeCell ref="GU3:GV3"/>
    <mergeCell ref="HU3:HV3"/>
    <mergeCell ref="HW3:HX3"/>
    <mergeCell ref="HY3:HZ3"/>
    <mergeCell ref="IA3:IB3"/>
    <mergeCell ref="IC3:ID3"/>
    <mergeCell ref="IE3:IF3"/>
    <mergeCell ref="HI3:HJ3"/>
    <mergeCell ref="HK3:HL3"/>
    <mergeCell ref="HM3:HN3"/>
    <mergeCell ref="HO3:HP3"/>
    <mergeCell ref="HQ3:HR3"/>
    <mergeCell ref="HS3:HT3"/>
    <mergeCell ref="IS3:IT3"/>
    <mergeCell ref="IU3:IV3"/>
    <mergeCell ref="IW3:IX3"/>
    <mergeCell ref="IY3:IZ3"/>
    <mergeCell ref="JA3:JB3"/>
    <mergeCell ref="JC3:JD3"/>
    <mergeCell ref="IG3:IH3"/>
    <mergeCell ref="II3:IJ3"/>
    <mergeCell ref="IK3:IL3"/>
    <mergeCell ref="IM3:IN3"/>
    <mergeCell ref="IO3:IP3"/>
    <mergeCell ref="IQ3:IR3"/>
    <mergeCell ref="JQ3:JR3"/>
    <mergeCell ref="JS3:JT3"/>
    <mergeCell ref="JU3:JV3"/>
    <mergeCell ref="JW3:JX3"/>
    <mergeCell ref="JY3:JZ3"/>
    <mergeCell ref="KA3:KB3"/>
    <mergeCell ref="JE3:JF3"/>
    <mergeCell ref="JG3:JH3"/>
    <mergeCell ref="JI3:JJ3"/>
    <mergeCell ref="JK3:JL3"/>
    <mergeCell ref="JM3:JN3"/>
    <mergeCell ref="JO3:JP3"/>
    <mergeCell ref="KO3:KP3"/>
    <mergeCell ref="KQ3:KR3"/>
    <mergeCell ref="KS3:KT3"/>
    <mergeCell ref="KU3:KV3"/>
    <mergeCell ref="KW3:KX3"/>
    <mergeCell ref="KY3:KZ3"/>
    <mergeCell ref="KC3:KD3"/>
    <mergeCell ref="KE3:KF3"/>
    <mergeCell ref="KG3:KH3"/>
    <mergeCell ref="KI3:KJ3"/>
    <mergeCell ref="KK3:KL3"/>
    <mergeCell ref="KM3:KN3"/>
    <mergeCell ref="LM3:LN3"/>
    <mergeCell ref="LO3:LP3"/>
    <mergeCell ref="LQ3:LR3"/>
    <mergeCell ref="LS3:LT3"/>
    <mergeCell ref="LU3:LV3"/>
    <mergeCell ref="LW3:LX3"/>
    <mergeCell ref="LA3:LB3"/>
    <mergeCell ref="LC3:LD3"/>
    <mergeCell ref="LE3:LF3"/>
    <mergeCell ref="LG3:LH3"/>
    <mergeCell ref="LI3:LJ3"/>
    <mergeCell ref="LK3:LL3"/>
    <mergeCell ref="MK3:ML3"/>
    <mergeCell ref="MM3:MN3"/>
    <mergeCell ref="MO3:MP3"/>
    <mergeCell ref="MQ3:MR3"/>
    <mergeCell ref="MS3:MT3"/>
    <mergeCell ref="MU3:MV3"/>
    <mergeCell ref="LY3:LZ3"/>
    <mergeCell ref="MA3:MB3"/>
    <mergeCell ref="MC3:MD3"/>
    <mergeCell ref="ME3:MF3"/>
    <mergeCell ref="MG3:MH3"/>
    <mergeCell ref="MI3:MJ3"/>
    <mergeCell ref="M4:N4"/>
    <mergeCell ref="O4:P4"/>
    <mergeCell ref="Q4:R4"/>
    <mergeCell ref="S4:T4"/>
    <mergeCell ref="U4:V4"/>
    <mergeCell ref="W4:X4"/>
    <mergeCell ref="A4:B4"/>
    <mergeCell ref="C4:D4"/>
    <mergeCell ref="E4:F4"/>
    <mergeCell ref="G4:H4"/>
    <mergeCell ref="I4:J4"/>
    <mergeCell ref="K4:L4"/>
    <mergeCell ref="AK4:AL4"/>
    <mergeCell ref="AM4:AN4"/>
    <mergeCell ref="AO4:AP4"/>
    <mergeCell ref="AQ4:AR4"/>
    <mergeCell ref="AS4:AT4"/>
    <mergeCell ref="AU4:AV4"/>
    <mergeCell ref="Y4:Z4"/>
    <mergeCell ref="AA4:AB4"/>
    <mergeCell ref="AC4:AD4"/>
    <mergeCell ref="AE4:AF4"/>
    <mergeCell ref="AG4:AH4"/>
    <mergeCell ref="AI4:AJ4"/>
    <mergeCell ref="BI4:BJ4"/>
    <mergeCell ref="BK4:BL4"/>
    <mergeCell ref="BM4:BN4"/>
    <mergeCell ref="BO4:BP4"/>
    <mergeCell ref="BQ4:BR4"/>
    <mergeCell ref="BS4:BT4"/>
    <mergeCell ref="AW4:AX4"/>
    <mergeCell ref="AY4:AZ4"/>
    <mergeCell ref="BA4:BB4"/>
    <mergeCell ref="BC4:BD4"/>
    <mergeCell ref="BE4:BF4"/>
    <mergeCell ref="BG4:BH4"/>
    <mergeCell ref="CG4:CH4"/>
    <mergeCell ref="CI4:CJ4"/>
    <mergeCell ref="CK4:CL4"/>
    <mergeCell ref="CM4:CN4"/>
    <mergeCell ref="CO4:CP4"/>
    <mergeCell ref="CQ4:CR4"/>
    <mergeCell ref="BU4:BV4"/>
    <mergeCell ref="BW4:BX4"/>
    <mergeCell ref="BY4:BZ4"/>
    <mergeCell ref="CA4:CB4"/>
    <mergeCell ref="CC4:CD4"/>
    <mergeCell ref="CE4:CF4"/>
    <mergeCell ref="DE4:DF4"/>
    <mergeCell ref="DG4:DH4"/>
    <mergeCell ref="DI4:DJ4"/>
    <mergeCell ref="DK4:DL4"/>
    <mergeCell ref="DM4:DN4"/>
    <mergeCell ref="DO4:DP4"/>
    <mergeCell ref="CS4:CT4"/>
    <mergeCell ref="CU4:CV4"/>
    <mergeCell ref="CW4:CX4"/>
    <mergeCell ref="CY4:CZ4"/>
    <mergeCell ref="DA4:DB4"/>
    <mergeCell ref="DC4:DD4"/>
    <mergeCell ref="EC4:ED4"/>
    <mergeCell ref="EE4:EF4"/>
    <mergeCell ref="EG4:EH4"/>
    <mergeCell ref="EI4:EJ4"/>
    <mergeCell ref="EK4:EL4"/>
    <mergeCell ref="EM4:EN4"/>
    <mergeCell ref="DQ4:DR4"/>
    <mergeCell ref="DS4:DT4"/>
    <mergeCell ref="DU4:DV4"/>
    <mergeCell ref="DW4:DX4"/>
    <mergeCell ref="DY4:DZ4"/>
    <mergeCell ref="EA4:EB4"/>
    <mergeCell ref="FA4:FB4"/>
    <mergeCell ref="FC4:FD4"/>
    <mergeCell ref="FE4:FF4"/>
    <mergeCell ref="FG4:FH4"/>
    <mergeCell ref="FI4:FJ4"/>
    <mergeCell ref="FK4:FL4"/>
    <mergeCell ref="EO4:EP4"/>
    <mergeCell ref="EQ4:ER4"/>
    <mergeCell ref="ES4:ET4"/>
    <mergeCell ref="EU4:EV4"/>
    <mergeCell ref="EW4:EX4"/>
    <mergeCell ref="EY4:EZ4"/>
    <mergeCell ref="FY4:FZ4"/>
    <mergeCell ref="GA4:GB4"/>
    <mergeCell ref="GC4:GD4"/>
    <mergeCell ref="GE4:GF4"/>
    <mergeCell ref="GG4:GH4"/>
    <mergeCell ref="GI4:GJ4"/>
    <mergeCell ref="FM4:FN4"/>
    <mergeCell ref="FO4:FP4"/>
    <mergeCell ref="FQ4:FR4"/>
    <mergeCell ref="FS4:FT4"/>
    <mergeCell ref="FU4:FV4"/>
    <mergeCell ref="FW4:FX4"/>
    <mergeCell ref="GW4:GX4"/>
    <mergeCell ref="GY4:GZ4"/>
    <mergeCell ref="HA4:HB4"/>
    <mergeCell ref="HC4:HD4"/>
    <mergeCell ref="HE4:HF4"/>
    <mergeCell ref="HG4:HH4"/>
    <mergeCell ref="GK4:GL4"/>
    <mergeCell ref="GM4:GN4"/>
    <mergeCell ref="GO4:GP4"/>
    <mergeCell ref="GQ4:GR4"/>
    <mergeCell ref="GS4:GT4"/>
    <mergeCell ref="GU4:GV4"/>
    <mergeCell ref="HU4:HV4"/>
    <mergeCell ref="HW4:HX4"/>
    <mergeCell ref="HY4:HZ4"/>
    <mergeCell ref="IA4:IB4"/>
    <mergeCell ref="IC4:ID4"/>
    <mergeCell ref="IE4:IF4"/>
    <mergeCell ref="HI4:HJ4"/>
    <mergeCell ref="HK4:HL4"/>
    <mergeCell ref="HM4:HN4"/>
    <mergeCell ref="HO4:HP4"/>
    <mergeCell ref="HQ4:HR4"/>
    <mergeCell ref="HS4:HT4"/>
    <mergeCell ref="IS4:IT4"/>
    <mergeCell ref="IU4:IV4"/>
    <mergeCell ref="IW4:IX4"/>
    <mergeCell ref="IY4:IZ4"/>
    <mergeCell ref="JA4:JB4"/>
    <mergeCell ref="JC4:JD4"/>
    <mergeCell ref="IG4:IH4"/>
    <mergeCell ref="II4:IJ4"/>
    <mergeCell ref="IK4:IL4"/>
    <mergeCell ref="IM4:IN4"/>
    <mergeCell ref="IO4:IP4"/>
    <mergeCell ref="IQ4:IR4"/>
    <mergeCell ref="JQ4:JR4"/>
    <mergeCell ref="JS4:JT4"/>
    <mergeCell ref="JU4:JV4"/>
    <mergeCell ref="JW4:JX4"/>
    <mergeCell ref="JY4:JZ4"/>
    <mergeCell ref="KA4:KB4"/>
    <mergeCell ref="JE4:JF4"/>
    <mergeCell ref="JG4:JH4"/>
    <mergeCell ref="JI4:JJ4"/>
    <mergeCell ref="JK4:JL4"/>
    <mergeCell ref="JM4:JN4"/>
    <mergeCell ref="JO4:JP4"/>
    <mergeCell ref="KU4:KV4"/>
    <mergeCell ref="KW4:KX4"/>
    <mergeCell ref="KY4:KZ4"/>
    <mergeCell ref="KC4:KD4"/>
    <mergeCell ref="KE4:KF4"/>
    <mergeCell ref="KG4:KH4"/>
    <mergeCell ref="KI4:KJ4"/>
    <mergeCell ref="KK4:KL4"/>
    <mergeCell ref="KM4:KN4"/>
    <mergeCell ref="MQ4:MR4"/>
    <mergeCell ref="MS4:MT4"/>
    <mergeCell ref="MU4:MV4"/>
    <mergeCell ref="LY4:LZ4"/>
    <mergeCell ref="MA4:MB4"/>
    <mergeCell ref="MC4:MD4"/>
    <mergeCell ref="ME4:MF4"/>
    <mergeCell ref="MG4:MH4"/>
    <mergeCell ref="MI4:MJ4"/>
    <mergeCell ref="A5:A66"/>
    <mergeCell ref="D73:X73"/>
    <mergeCell ref="Y73:AT73"/>
    <mergeCell ref="AU73:BP73"/>
    <mergeCell ref="BQ73:CL73"/>
    <mergeCell ref="CM73:CX73"/>
    <mergeCell ref="MK4:ML4"/>
    <mergeCell ref="MM4:MN4"/>
    <mergeCell ref="MO4:MP4"/>
    <mergeCell ref="LM4:LN4"/>
    <mergeCell ref="LO4:LP4"/>
    <mergeCell ref="LQ4:LR4"/>
    <mergeCell ref="LS4:LT4"/>
    <mergeCell ref="LU4:LV4"/>
    <mergeCell ref="LW4:LX4"/>
    <mergeCell ref="LA4:LB4"/>
    <mergeCell ref="LC4:LD4"/>
    <mergeCell ref="LE4:LF4"/>
    <mergeCell ref="LG4:LH4"/>
    <mergeCell ref="LI4:LJ4"/>
    <mergeCell ref="LK4:LL4"/>
    <mergeCell ref="KO4:KP4"/>
    <mergeCell ref="KQ4:KR4"/>
    <mergeCell ref="KS4:KT4"/>
    <mergeCell ref="LW73:MR73"/>
    <mergeCell ref="MS73:MV73"/>
    <mergeCell ref="D74:T74"/>
    <mergeCell ref="V74:X74"/>
    <mergeCell ref="Y74:AB74"/>
    <mergeCell ref="AD74:AN74"/>
    <mergeCell ref="AP74:AT74"/>
    <mergeCell ref="AU74:BP74"/>
    <mergeCell ref="BR74:CH74"/>
    <mergeCell ref="CJ74:CL74"/>
    <mergeCell ref="II73:IX73"/>
    <mergeCell ref="IZ73:JD73"/>
    <mergeCell ref="JE73:JZ73"/>
    <mergeCell ref="KG73:KP73"/>
    <mergeCell ref="KR73:KZ73"/>
    <mergeCell ref="LA73:LV73"/>
    <mergeCell ref="CZ73:DH73"/>
    <mergeCell ref="DI73:ER73"/>
    <mergeCell ref="ES73:FT73"/>
    <mergeCell ref="FU73:GD73"/>
    <mergeCell ref="GF73:GN73"/>
    <mergeCell ref="HN73:IH73"/>
    <mergeCell ref="GO74:GR74"/>
    <mergeCell ref="HF74:HL74"/>
    <mergeCell ref="HN74:HV74"/>
    <mergeCell ref="HX74:IH74"/>
    <mergeCell ref="CM74:CX74"/>
    <mergeCell ref="CZ74:DH74"/>
    <mergeCell ref="DJ74:ER74"/>
    <mergeCell ref="ES74:EV74"/>
    <mergeCell ref="EX74:FH74"/>
    <mergeCell ref="FN74:FT74"/>
    <mergeCell ref="LW74:MR74"/>
    <mergeCell ref="MS74:MV74"/>
    <mergeCell ref="A75:B75"/>
    <mergeCell ref="C75:X75"/>
    <mergeCell ref="Y75:BJ75"/>
    <mergeCell ref="BK75:CR75"/>
    <mergeCell ref="CS75:DF75"/>
    <mergeCell ref="DG75:EP75"/>
    <mergeCell ref="EQ75:FR75"/>
    <mergeCell ref="FS75:GN75"/>
    <mergeCell ref="KA74:KF74"/>
    <mergeCell ref="KG74:KP74"/>
    <mergeCell ref="KR74:KV74"/>
    <mergeCell ref="KX74:KZ74"/>
    <mergeCell ref="LA74:LR74"/>
    <mergeCell ref="LT74:LV74"/>
    <mergeCell ref="II74:IL74"/>
    <mergeCell ref="IN74:IT74"/>
    <mergeCell ref="IV74:IX74"/>
    <mergeCell ref="IZ74:JD74"/>
    <mergeCell ref="JE74:JJ74"/>
    <mergeCell ref="JL74:JZ74"/>
    <mergeCell ref="FU74:GD74"/>
    <mergeCell ref="GF74:GN74"/>
    <mergeCell ref="DK76:ET76"/>
    <mergeCell ref="EU76:GL76"/>
    <mergeCell ref="AI76:AX76"/>
    <mergeCell ref="AY76:BF76"/>
    <mergeCell ref="BG76:BJ76"/>
    <mergeCell ref="BK76:BV76"/>
    <mergeCell ref="BW76:CR76"/>
    <mergeCell ref="DE76:DJ76"/>
    <mergeCell ref="A76:B76"/>
    <mergeCell ref="C76:F76"/>
    <mergeCell ref="G76:J76"/>
    <mergeCell ref="K76:P76"/>
    <mergeCell ref="Q76:X76"/>
    <mergeCell ref="Y76:AH76"/>
  </mergeCells>
  <phoneticPr fontId="3"/>
  <printOptions horizontalCentered="1" gridLines="1"/>
  <pageMargins left="0.19685039370078741" right="0.19685039370078741" top="0.74803149606299213" bottom="0.74803149606299213" header="0.31496062992125984" footer="0.31496062992125984"/>
  <pageSetup paperSize="9" scale="66" fitToWidth="0" orientation="landscape" useFirstPageNumber="1" r:id="rId1"/>
  <headerFooter alignWithMargins="0">
    <oddHeader>&amp;C&amp;14令和７年度　行政水準比較 （集計編）：令和６年３月３１日基準</oddHeader>
    <oddFooter>&amp;C&amp;9出典：一般社団法人地方行財政調査会「中核市の行政水準に関する調べ(2025年10月27日発行)」
- &amp;P -</oddFooter>
  </headerFooter>
  <colBreaks count="14" manualBreakCount="14">
    <brk id="26" min="2" max="75" man="1"/>
    <brk id="50" min="2" max="75" man="1"/>
    <brk id="76" min="2" max="75" man="1"/>
    <brk id="102" min="2" max="75" man="1"/>
    <brk id="128" min="2" max="75" man="1"/>
    <brk id="154" min="2" max="75" man="1"/>
    <brk id="180" min="2" max="75" man="1"/>
    <brk id="206" min="2" max="75" man="1"/>
    <brk id="232" min="2" max="75" man="1"/>
    <brk id="258" min="2" max="75" man="1"/>
    <brk id="284" min="2" max="75" man="1"/>
    <brk id="306" min="2" max="75" man="1"/>
    <brk id="332" min="2" max="75" man="1"/>
    <brk id="358" min="2" max="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集計編</vt:lpstr>
      <vt:lpstr>集計編!Print_Area</vt:lpstr>
      <vt:lpstr>集計編!Print_Titles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　裕希奈</dc:creator>
  <cp:lastModifiedBy>岸　裕希奈</cp:lastModifiedBy>
  <cp:lastPrinted>2026-03-12T01:20:50Z</cp:lastPrinted>
  <dcterms:created xsi:type="dcterms:W3CDTF">2026-03-11T05:23:57Z</dcterms:created>
  <dcterms:modified xsi:type="dcterms:W3CDTF">2026-03-12T01:21:19Z</dcterms:modified>
</cp:coreProperties>
</file>