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172.16.6.113\35000510カーボンニュートラル推進室\040　脱炭素先行地域\令和7年度\11_脱炭素先行地域づくり事業補助金（家庭向け）\01　補助金要綱，手引き\様式\"/>
    </mc:Choice>
  </mc:AlternateContent>
  <xr:revisionPtr revIDLastSave="0" documentId="13_ncr:1_{1EDC3145-5B75-4B8E-875A-15B7D50107C3}" xr6:coauthVersionLast="36" xr6:coauthVersionMax="36" xr10:uidLastSave="{00000000-0000-0000-0000-000000000000}"/>
  <bookViews>
    <workbookView xWindow="0" yWindow="0" windowWidth="15345" windowHeight="4065" xr2:uid="{EA5DAFA3-8793-490A-9242-C9446F559E82}"/>
  </bookViews>
  <sheets>
    <sheet name="様式第１号" sheetId="1" r:id="rId1"/>
    <sheet name="記載例" sheetId="4" r:id="rId2"/>
  </sheets>
  <definedNames>
    <definedName name="_xlnm.Print_Area" localSheetId="1">記載例!$A$1:$AC$72</definedName>
    <definedName name="_xlnm.Print_Area" localSheetId="0">様式第１号!$A$1:$AC$72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2" i="1" l="1"/>
  <c r="U25" i="4" l="1"/>
  <c r="U25" i="1"/>
  <c r="U32" i="1" l="1"/>
  <c r="U31" i="1"/>
  <c r="U31" i="4"/>
  <c r="U45" i="4"/>
  <c r="U45" i="1"/>
  <c r="U46" i="1"/>
  <c r="U41" i="1" l="1"/>
  <c r="U42" i="4" l="1"/>
  <c r="U41" i="4"/>
  <c r="U26" i="1"/>
  <c r="U26" i="4"/>
  <c r="U29" i="1"/>
  <c r="U43" i="4" l="1"/>
  <c r="U46" i="4" s="1"/>
  <c r="U43" i="1"/>
  <c r="U29" i="4"/>
  <c r="U32" i="4" s="1"/>
  <c r="U48" i="4" l="1"/>
  <c r="U48" i="1"/>
</calcChain>
</file>

<file path=xl/sharedStrings.xml><?xml version="1.0" encoding="utf-8"?>
<sst xmlns="http://schemas.openxmlformats.org/spreadsheetml/2006/main" count="329" uniqueCount="142">
  <si>
    <t>年</t>
    <rPh sb="0" eb="1">
      <t>ネン</t>
    </rPh>
    <phoneticPr fontId="3"/>
  </si>
  <si>
    <t>月</t>
    <rPh sb="0" eb="1">
      <t>ガツ</t>
    </rPh>
    <phoneticPr fontId="3"/>
  </si>
  <si>
    <t>日</t>
    <rPh sb="0" eb="1">
      <t>ニチ</t>
    </rPh>
    <phoneticPr fontId="3"/>
  </si>
  <si>
    <t>申請者</t>
    <rPh sb="0" eb="3">
      <t>シンセイシャ</t>
    </rPh>
    <phoneticPr fontId="3"/>
  </si>
  <si>
    <t>新築住宅</t>
    <rPh sb="0" eb="2">
      <t>シンチク</t>
    </rPh>
    <rPh sb="2" eb="4">
      <t>ジュウタク</t>
    </rPh>
    <phoneticPr fontId="3"/>
  </si>
  <si>
    <t>kW</t>
    <phoneticPr fontId="3"/>
  </si>
  <si>
    <t>(A)</t>
    <phoneticPr fontId="3"/>
  </si>
  <si>
    <t>円</t>
    <rPh sb="0" eb="1">
      <t>エン</t>
    </rPh>
    <phoneticPr fontId="3"/>
  </si>
  <si>
    <t>有</t>
    <rPh sb="0" eb="1">
      <t>ア</t>
    </rPh>
    <phoneticPr fontId="3"/>
  </si>
  <si>
    <t>無</t>
    <rPh sb="0" eb="1">
      <t>ナ</t>
    </rPh>
    <phoneticPr fontId="3"/>
  </si>
  <si>
    <t>kWh</t>
    <phoneticPr fontId="3"/>
  </si>
  <si>
    <t>補助対象経費
（税抜き）</t>
    <rPh sb="0" eb="2">
      <t>ホジョ</t>
    </rPh>
    <rPh sb="2" eb="4">
      <t>タイショウ</t>
    </rPh>
    <rPh sb="4" eb="6">
      <t>ケイヒ</t>
    </rPh>
    <rPh sb="8" eb="10">
      <t>ゼイヌ</t>
    </rPh>
    <phoneticPr fontId="3"/>
  </si>
  <si>
    <t>国の補助金等の
利用状況</t>
    <rPh sb="0" eb="1">
      <t>クニ</t>
    </rPh>
    <rPh sb="2" eb="4">
      <t>ホジョ</t>
    </rPh>
    <rPh sb="4" eb="5">
      <t>キン</t>
    </rPh>
    <rPh sb="5" eb="6">
      <t>トウ</t>
    </rPh>
    <rPh sb="8" eb="10">
      <t>リヨウ</t>
    </rPh>
    <rPh sb="10" eb="12">
      <t>ジョウキョウ</t>
    </rPh>
    <phoneticPr fontId="3"/>
  </si>
  <si>
    <t>利 用 有 無</t>
    <rPh sb="0" eb="1">
      <t>リ</t>
    </rPh>
    <rPh sb="2" eb="3">
      <t>ヨウ</t>
    </rPh>
    <rPh sb="4" eb="5">
      <t>ユウ</t>
    </rPh>
    <rPh sb="6" eb="7">
      <t>ム</t>
    </rPh>
    <phoneticPr fontId="3"/>
  </si>
  <si>
    <t>その他の場合記載</t>
    <rPh sb="2" eb="3">
      <t>タ</t>
    </rPh>
    <rPh sb="4" eb="6">
      <t>バアイ</t>
    </rPh>
    <rPh sb="6" eb="8">
      <t>キサイ</t>
    </rPh>
    <phoneticPr fontId="3"/>
  </si>
  <si>
    <t>様式第１号</t>
    <phoneticPr fontId="2"/>
  </si>
  <si>
    <t>　宇都宮市脱炭素先行地域づくり事業補助金（家庭向け）交付要綱第６条の規定に基づき，下記のとおり補助金の交付を申請します。</t>
    <rPh sb="1" eb="5">
      <t>ウツノミヤシ</t>
    </rPh>
    <rPh sb="5" eb="6">
      <t>ダツ</t>
    </rPh>
    <rPh sb="6" eb="8">
      <t>タンソ</t>
    </rPh>
    <rPh sb="8" eb="10">
      <t>センコウ</t>
    </rPh>
    <rPh sb="10" eb="12">
      <t>チイキ</t>
    </rPh>
    <rPh sb="15" eb="17">
      <t>ジギョウ</t>
    </rPh>
    <rPh sb="17" eb="20">
      <t>ホジョキン</t>
    </rPh>
    <rPh sb="21" eb="24">
      <t>カテイム</t>
    </rPh>
    <rPh sb="26" eb="28">
      <t>コウフ</t>
    </rPh>
    <rPh sb="28" eb="30">
      <t>ヨウコウ</t>
    </rPh>
    <rPh sb="30" eb="31">
      <t>ダイ</t>
    </rPh>
    <rPh sb="32" eb="33">
      <t>ジョウ</t>
    </rPh>
    <rPh sb="34" eb="36">
      <t>キテイ</t>
    </rPh>
    <rPh sb="37" eb="38">
      <t>モト</t>
    </rPh>
    <rPh sb="41" eb="43">
      <t>カキ</t>
    </rPh>
    <rPh sb="47" eb="50">
      <t>ホジョキン</t>
    </rPh>
    <rPh sb="51" eb="53">
      <t>コウフ</t>
    </rPh>
    <rPh sb="54" eb="56">
      <t>シンセイ</t>
    </rPh>
    <phoneticPr fontId="3"/>
  </si>
  <si>
    <t>円</t>
    <rPh sb="0" eb="1">
      <t>エン</t>
    </rPh>
    <phoneticPr fontId="2"/>
  </si>
  <si>
    <t>既築</t>
    <rPh sb="0" eb="2">
      <t>キチク</t>
    </rPh>
    <phoneticPr fontId="2"/>
  </si>
  <si>
    <t>新築</t>
    <rPh sb="0" eb="2">
      <t>シンチク</t>
    </rPh>
    <phoneticPr fontId="2"/>
  </si>
  <si>
    <t>令和　　</t>
    <rPh sb="0" eb="2">
      <t>レイワ</t>
    </rPh>
    <phoneticPr fontId="2"/>
  </si>
  <si>
    <t>（あて先）宇都宮市長</t>
    <rPh sb="3" eb="4">
      <t>サキ</t>
    </rPh>
    <rPh sb="5" eb="8">
      <t>ウツノミヤ</t>
    </rPh>
    <rPh sb="8" eb="10">
      <t>シチョウ</t>
    </rPh>
    <phoneticPr fontId="3"/>
  </si>
  <si>
    <t>フリガナ</t>
    <phoneticPr fontId="3"/>
  </si>
  <si>
    <t>氏名・名称</t>
    <rPh sb="0" eb="1">
      <t>シ</t>
    </rPh>
    <rPh sb="1" eb="2">
      <t>ナ</t>
    </rPh>
    <rPh sb="3" eb="5">
      <t>メイショウ</t>
    </rPh>
    <phoneticPr fontId="3"/>
  </si>
  <si>
    <t>住所・所在地</t>
    <rPh sb="0" eb="2">
      <t>ジュウショ</t>
    </rPh>
    <rPh sb="3" eb="6">
      <t>ショザイチ</t>
    </rPh>
    <phoneticPr fontId="3"/>
  </si>
  <si>
    <t>合　計</t>
    <rPh sb="0" eb="1">
      <t>ア</t>
    </rPh>
    <rPh sb="2" eb="3">
      <t>ケイ</t>
    </rPh>
    <phoneticPr fontId="2"/>
  </si>
  <si>
    <t>TEL</t>
    <phoneticPr fontId="2"/>
  </si>
  <si>
    <t>本人との続柄</t>
    <rPh sb="0" eb="2">
      <t>ホンニン</t>
    </rPh>
    <rPh sb="4" eb="6">
      <t>ツヅキガラ</t>
    </rPh>
    <phoneticPr fontId="2"/>
  </si>
  <si>
    <t>事業者名</t>
    <rPh sb="0" eb="3">
      <t>ジギョウシャ</t>
    </rPh>
    <rPh sb="3" eb="4">
      <t>メイ</t>
    </rPh>
    <phoneticPr fontId="2"/>
  </si>
  <si>
    <t>宇都宮　太郎</t>
    <rPh sb="0" eb="3">
      <t>ウツノミヤ</t>
    </rPh>
    <rPh sb="4" eb="6">
      <t>タロウ</t>
    </rPh>
    <phoneticPr fontId="2"/>
  </si>
  <si>
    <t>ウツノミヤ　タロウ</t>
    <phoneticPr fontId="2"/>
  </si>
  <si>
    <r>
      <t>〒　</t>
    </r>
    <r>
      <rPr>
        <sz val="12"/>
        <color rgb="FFFF0000"/>
        <rFont val="ＭＳ 明朝"/>
        <family val="1"/>
        <charset val="128"/>
      </rPr>
      <t>320　</t>
    </r>
    <r>
      <rPr>
        <sz val="12"/>
        <color theme="1"/>
        <rFont val="ＭＳ 明朝"/>
        <family val="1"/>
        <charset val="128"/>
      </rPr>
      <t>－　</t>
    </r>
    <r>
      <rPr>
        <sz val="12"/>
        <color rgb="FFFF0000"/>
        <rFont val="ＭＳ 明朝"/>
        <family val="1"/>
        <charset val="128"/>
      </rPr>
      <t>8540</t>
    </r>
    <phoneticPr fontId="2"/>
  </si>
  <si>
    <t>宇都宮市旭1-1-5</t>
    <rPh sb="0" eb="4">
      <t>ウツノミヤシ</t>
    </rPh>
    <rPh sb="4" eb="5">
      <t>アサヒ</t>
    </rPh>
    <phoneticPr fontId="2"/>
  </si>
  <si>
    <r>
      <rPr>
        <sz val="12"/>
        <color rgb="FFFF0000"/>
        <rFont val="ＭＳ 明朝"/>
        <family val="1"/>
        <charset val="128"/>
      </rPr>
      <t>○○○</t>
    </r>
    <r>
      <rPr>
        <sz val="12"/>
        <color theme="1"/>
        <rFont val="ＭＳ 明朝"/>
        <family val="1"/>
        <charset val="128"/>
      </rPr>
      <t>　－　</t>
    </r>
    <r>
      <rPr>
        <sz val="12"/>
        <color rgb="FFFF0000"/>
        <rFont val="ＭＳ 明朝"/>
        <family val="1"/>
        <charset val="128"/>
      </rPr>
      <t>○○○○</t>
    </r>
    <r>
      <rPr>
        <sz val="12"/>
        <color theme="1"/>
        <rFont val="ＭＳ 明朝"/>
        <family val="1"/>
        <charset val="128"/>
      </rPr>
      <t>　－　</t>
    </r>
    <r>
      <rPr>
        <sz val="12"/>
        <color rgb="FFFF0000"/>
        <rFont val="ＭＳ 明朝"/>
        <family val="1"/>
        <charset val="128"/>
      </rPr>
      <t>○○○○</t>
    </r>
    <phoneticPr fontId="2"/>
  </si>
  <si>
    <t>連絡先</t>
    <rPh sb="0" eb="3">
      <t>レンラクサキ</t>
    </rPh>
    <phoneticPr fontId="3"/>
  </si>
  <si>
    <t>担当者名</t>
    <rPh sb="0" eb="3">
      <t>タントウシャ</t>
    </rPh>
    <rPh sb="3" eb="4">
      <t>メイ</t>
    </rPh>
    <phoneticPr fontId="2"/>
  </si>
  <si>
    <r>
      <t>令和</t>
    </r>
    <r>
      <rPr>
        <sz val="12"/>
        <color rgb="FFFF0000"/>
        <rFont val="ＭＳ 明朝"/>
        <family val="1"/>
        <charset val="128"/>
      </rPr>
      <t>○</t>
    </r>
    <rPh sb="0" eb="2">
      <t>レイワ</t>
    </rPh>
    <phoneticPr fontId="2"/>
  </si>
  <si>
    <t>〇</t>
    <phoneticPr fontId="2"/>
  </si>
  <si>
    <t>昭和</t>
    <rPh sb="0" eb="2">
      <t>ショウワ</t>
    </rPh>
    <phoneticPr fontId="2"/>
  </si>
  <si>
    <t>平成</t>
    <rPh sb="0" eb="2">
      <t>ヘイセイ</t>
    </rPh>
    <phoneticPr fontId="2"/>
  </si>
  <si>
    <t>既築住宅</t>
    <rPh sb="0" eb="2">
      <t>キチク</t>
    </rPh>
    <rPh sb="2" eb="4">
      <t>ジュウタク</t>
    </rPh>
    <phoneticPr fontId="3"/>
  </si>
  <si>
    <t>確認事項</t>
    <rPh sb="0" eb="2">
      <t>カクニン</t>
    </rPh>
    <rPh sb="2" eb="4">
      <t>ジコウ</t>
    </rPh>
    <phoneticPr fontId="2"/>
  </si>
  <si>
    <t>FIT制度による売電は行いません　</t>
    <rPh sb="3" eb="5">
      <t>セイド</t>
    </rPh>
    <rPh sb="8" eb="10">
      <t>バイデン</t>
    </rPh>
    <rPh sb="11" eb="12">
      <t>オコナ</t>
    </rPh>
    <phoneticPr fontId="2"/>
  </si>
  <si>
    <t>太陽光発電
システム</t>
    <rPh sb="0" eb="3">
      <t>タイヨウコウ</t>
    </rPh>
    <rPh sb="3" eb="5">
      <t>ハツデン</t>
    </rPh>
    <phoneticPr fontId="3"/>
  </si>
  <si>
    <t>○○電力株式会社（非FIT）</t>
  </si>
  <si>
    <t>（既築住宅のみ）
　市が認定する，環境価値を市域に帰属する事業者に販売します</t>
    <rPh sb="1" eb="3">
      <t>キチク</t>
    </rPh>
    <rPh sb="3" eb="5">
      <t>ジュウタク</t>
    </rPh>
    <phoneticPr fontId="2"/>
  </si>
  <si>
    <t>余剰電力の売電先</t>
    <rPh sb="0" eb="2">
      <t>ヨジョウ</t>
    </rPh>
    <rPh sb="2" eb="4">
      <t>デンリョク</t>
    </rPh>
    <rPh sb="5" eb="7">
      <t>バイデン</t>
    </rPh>
    <rPh sb="7" eb="8">
      <t>サキ</t>
    </rPh>
    <phoneticPr fontId="3"/>
  </si>
  <si>
    <t>(D)</t>
    <phoneticPr fontId="2"/>
  </si>
  <si>
    <t>(E)</t>
    <phoneticPr fontId="2"/>
  </si>
  <si>
    <t>(F)</t>
    <phoneticPr fontId="2"/>
  </si>
  <si>
    <r>
      <t xml:space="preserve">補 助 単 価
</t>
    </r>
    <r>
      <rPr>
        <sz val="10"/>
        <color theme="1"/>
        <rFont val="ＭＳ 明朝"/>
        <family val="1"/>
        <charset val="128"/>
      </rPr>
      <t>※既築・新築の
いずれかに記入</t>
    </r>
    <rPh sb="0" eb="1">
      <t>ホ</t>
    </rPh>
    <rPh sb="2" eb="3">
      <t>スケ</t>
    </rPh>
    <rPh sb="4" eb="5">
      <t>タン</t>
    </rPh>
    <rPh sb="6" eb="7">
      <t>アタイ</t>
    </rPh>
    <rPh sb="10" eb="12">
      <t>キチク</t>
    </rPh>
    <rPh sb="13" eb="15">
      <t>シンチク</t>
    </rPh>
    <rPh sb="22" eb="24">
      <t>キニュウ</t>
    </rPh>
    <phoneticPr fontId="3"/>
  </si>
  <si>
    <t>設置事業者</t>
    <rPh sb="0" eb="2">
      <t>セッチ</t>
    </rPh>
    <rPh sb="2" eb="5">
      <t>ジギョウシャ</t>
    </rPh>
    <phoneticPr fontId="2"/>
  </si>
  <si>
    <t>○○株式会社</t>
    <rPh sb="2" eb="6">
      <t>カブシキガイシャ</t>
    </rPh>
    <phoneticPr fontId="2"/>
  </si>
  <si>
    <t>栃木　太郎</t>
    <rPh sb="0" eb="2">
      <t>トチギ</t>
    </rPh>
    <rPh sb="3" eb="5">
      <t>タロウ</t>
    </rPh>
    <phoneticPr fontId="2"/>
  </si>
  <si>
    <t>同上</t>
    <rPh sb="0" eb="2">
      <t>ドウジョウ</t>
    </rPh>
    <phoneticPr fontId="2"/>
  </si>
  <si>
    <t>補助金交付申請額</t>
    <rPh sb="0" eb="3">
      <t>ホジョキン</t>
    </rPh>
    <rPh sb="3" eb="5">
      <t>コウフ</t>
    </rPh>
    <rPh sb="5" eb="7">
      <t>シンセイ</t>
    </rPh>
    <rPh sb="7" eb="8">
      <t>ガク</t>
    </rPh>
    <phoneticPr fontId="2"/>
  </si>
  <si>
    <t>メーカー名</t>
    <rPh sb="4" eb="5">
      <t>メイ</t>
    </rPh>
    <phoneticPr fontId="2"/>
  </si>
  <si>
    <t>蓄電容量</t>
    <rPh sb="0" eb="2">
      <t>チクデン</t>
    </rPh>
    <rPh sb="2" eb="4">
      <t>ヨウリョウ</t>
    </rPh>
    <phoneticPr fontId="2"/>
  </si>
  <si>
    <t>kWh</t>
    <phoneticPr fontId="2"/>
  </si>
  <si>
    <t>パッケージ型番</t>
    <rPh sb="5" eb="7">
      <t>カタバン</t>
    </rPh>
    <phoneticPr fontId="2"/>
  </si>
  <si>
    <t>設置セット数</t>
    <rPh sb="0" eb="2">
      <t>セッチ</t>
    </rPh>
    <rPh sb="5" eb="6">
      <t>スウ</t>
    </rPh>
    <phoneticPr fontId="2"/>
  </si>
  <si>
    <t>ｾｯﾄ</t>
    <phoneticPr fontId="3"/>
  </si>
  <si>
    <t>○○○</t>
    <phoneticPr fontId="2"/>
  </si>
  <si>
    <t>補 助 単 価</t>
    <rPh sb="0" eb="1">
      <t>ホ</t>
    </rPh>
    <rPh sb="2" eb="3">
      <t>スケ</t>
    </rPh>
    <rPh sb="4" eb="5">
      <t>タン</t>
    </rPh>
    <rPh sb="6" eb="7">
      <t>アタイ</t>
    </rPh>
    <phoneticPr fontId="3"/>
  </si>
  <si>
    <r>
      <t xml:space="preserve">太陽電池の公称最大出力（合計）
</t>
    </r>
    <r>
      <rPr>
        <sz val="10"/>
        <color theme="1"/>
        <rFont val="ＭＳ 明朝"/>
        <family val="1"/>
        <charset val="128"/>
      </rPr>
      <t>※小数点第２位以下切り捨て</t>
    </r>
    <rPh sb="0" eb="2">
      <t>タイヨウ</t>
    </rPh>
    <rPh sb="2" eb="4">
      <t>デンチ</t>
    </rPh>
    <rPh sb="5" eb="7">
      <t>コウショウ</t>
    </rPh>
    <rPh sb="7" eb="9">
      <t>サイダイ</t>
    </rPh>
    <rPh sb="9" eb="11">
      <t>シュツリョク</t>
    </rPh>
    <rPh sb="12" eb="14">
      <t>ゴウケイ</t>
    </rPh>
    <rPh sb="17" eb="20">
      <t>ショウスウテン</t>
    </rPh>
    <rPh sb="20" eb="21">
      <t>ダイ</t>
    </rPh>
    <rPh sb="22" eb="25">
      <t>イイカ</t>
    </rPh>
    <rPh sb="25" eb="26">
      <t>キ</t>
    </rPh>
    <rPh sb="27" eb="28">
      <t>ス</t>
    </rPh>
    <phoneticPr fontId="3"/>
  </si>
  <si>
    <t>同意確認</t>
    <rPh sb="0" eb="2">
      <t>ドウイ</t>
    </rPh>
    <rPh sb="2" eb="4">
      <t>カクニン</t>
    </rPh>
    <phoneticPr fontId="2"/>
  </si>
  <si>
    <t>同意します</t>
    <rPh sb="0" eb="2">
      <t>ドウイ</t>
    </rPh>
    <phoneticPr fontId="2"/>
  </si>
  <si>
    <t>電力消費量等計算書（様式第２号）</t>
    <rPh sb="0" eb="2">
      <t>デンリョク</t>
    </rPh>
    <rPh sb="2" eb="5">
      <t>ショウヒリョウ</t>
    </rPh>
    <rPh sb="5" eb="6">
      <t>トウ</t>
    </rPh>
    <rPh sb="6" eb="8">
      <t>ケイサン</t>
    </rPh>
    <rPh sb="8" eb="9">
      <t>ショ</t>
    </rPh>
    <rPh sb="10" eb="12">
      <t>ヨウシキ</t>
    </rPh>
    <rPh sb="12" eb="13">
      <t>ダイ</t>
    </rPh>
    <rPh sb="14" eb="15">
      <t>ゴウ</t>
    </rPh>
    <phoneticPr fontId="2"/>
  </si>
  <si>
    <t>見積書及び見積内訳書の写し　又は　契約書及び契約内訳書の写し</t>
    <rPh sb="0" eb="2">
      <t>ミツモリ</t>
    </rPh>
    <rPh sb="2" eb="3">
      <t>ショ</t>
    </rPh>
    <rPh sb="3" eb="4">
      <t>オヨ</t>
    </rPh>
    <rPh sb="5" eb="7">
      <t>ミツモリ</t>
    </rPh>
    <rPh sb="7" eb="10">
      <t>ウチワケショ</t>
    </rPh>
    <rPh sb="11" eb="12">
      <t>ウツ</t>
    </rPh>
    <rPh sb="14" eb="15">
      <t>マタ</t>
    </rPh>
    <rPh sb="17" eb="20">
      <t>ケイヤクショ</t>
    </rPh>
    <rPh sb="20" eb="21">
      <t>オヨ</t>
    </rPh>
    <rPh sb="22" eb="24">
      <t>ケイヤク</t>
    </rPh>
    <rPh sb="24" eb="27">
      <t>ウチワケショ</t>
    </rPh>
    <rPh sb="28" eb="29">
      <t>ウツ</t>
    </rPh>
    <phoneticPr fontId="2"/>
  </si>
  <si>
    <t>共通</t>
    <rPh sb="0" eb="2">
      <t>キョウツウ</t>
    </rPh>
    <phoneticPr fontId="2"/>
  </si>
  <si>
    <t>発電量を計測する装置の仕様がわかるもの（カタログ等）</t>
    <rPh sb="0" eb="2">
      <t>ハツデン</t>
    </rPh>
    <rPh sb="2" eb="3">
      <t>リョウ</t>
    </rPh>
    <rPh sb="4" eb="6">
      <t>ケイソク</t>
    </rPh>
    <rPh sb="8" eb="10">
      <t>ソウチ</t>
    </rPh>
    <rPh sb="11" eb="13">
      <t>シヨウ</t>
    </rPh>
    <rPh sb="24" eb="25">
      <t>トウ</t>
    </rPh>
    <phoneticPr fontId="2"/>
  </si>
  <si>
    <t>発電量及び自家消費量に係る根拠書類（シミュレーション等）</t>
    <phoneticPr fontId="2"/>
  </si>
  <si>
    <t>定置型蓄電池</t>
    <rPh sb="0" eb="2">
      <t>テイチ</t>
    </rPh>
    <rPh sb="2" eb="3">
      <t>ガタ</t>
    </rPh>
    <rPh sb="3" eb="6">
      <t>チクデンチ</t>
    </rPh>
    <phoneticPr fontId="2"/>
  </si>
  <si>
    <t>【添付書類チェック欄】</t>
    <rPh sb="1" eb="3">
      <t>テンプ</t>
    </rPh>
    <rPh sb="3" eb="5">
      <t>ショルイ</t>
    </rPh>
    <rPh sb="9" eb="10">
      <t>ラン</t>
    </rPh>
    <phoneticPr fontId="2"/>
  </si>
  <si>
    <t>当該システムの公称最大出力の合計出力が確認できる書類の写し</t>
    <rPh sb="0" eb="2">
      <t>トウガイ</t>
    </rPh>
    <rPh sb="7" eb="9">
      <t>コウショウ</t>
    </rPh>
    <rPh sb="9" eb="11">
      <t>サイダイ</t>
    </rPh>
    <rPh sb="11" eb="13">
      <t>シュツリョク</t>
    </rPh>
    <phoneticPr fontId="2"/>
  </si>
  <si>
    <t>状　況</t>
    <rPh sb="0" eb="1">
      <t>ジョウ</t>
    </rPh>
    <rPh sb="2" eb="3">
      <t>キョウ</t>
    </rPh>
    <phoneticPr fontId="3"/>
  </si>
  <si>
    <t>補 助 金 名</t>
    <rPh sb="0" eb="1">
      <t>ホ</t>
    </rPh>
    <rPh sb="2" eb="3">
      <t>スケ</t>
    </rPh>
    <rPh sb="4" eb="5">
      <t>カネ</t>
    </rPh>
    <phoneticPr fontId="3"/>
  </si>
  <si>
    <t>確 認 事 項</t>
    <rPh sb="0" eb="1">
      <t>アキラ</t>
    </rPh>
    <rPh sb="2" eb="3">
      <t>ニン</t>
    </rPh>
    <rPh sb="4" eb="5">
      <t>コト</t>
    </rPh>
    <rPh sb="6" eb="7">
      <t>コウ</t>
    </rPh>
    <phoneticPr fontId="3"/>
  </si>
  <si>
    <t>国の太陽光発電システム等への補助金の交付は受けません</t>
    <phoneticPr fontId="3"/>
  </si>
  <si>
    <t>　この申請に当たっては，当該交付要綱に定める規定を満たしていることを宣誓するとともに，住民登録の状況，市税の納付状況，交付申請書及び添付した書類等の内容について，宇都宮市環境創造課が関係機関に調査・確認することに同意いたします。
（下記チェックボックスにチェックをお願いします）</t>
    <rPh sb="3" eb="5">
      <t>シンセイ</t>
    </rPh>
    <rPh sb="72" eb="73">
      <t>トウ</t>
    </rPh>
    <phoneticPr fontId="2"/>
  </si>
  <si>
    <t>対象設備について補助を受けていないことが確認できる書類　※国の補助金を利用する場合</t>
    <rPh sb="0" eb="2">
      <t>タイショウ</t>
    </rPh>
    <rPh sb="2" eb="4">
      <t>セツビ</t>
    </rPh>
    <phoneticPr fontId="2"/>
  </si>
  <si>
    <t>補助事業の実施に係る同意書（様式第３号）　※申請者と建物等の所有者が異なる場合</t>
    <rPh sb="0" eb="2">
      <t>ホジョ</t>
    </rPh>
    <rPh sb="2" eb="4">
      <t>ジギョウ</t>
    </rPh>
    <rPh sb="5" eb="7">
      <t>ジッシ</t>
    </rPh>
    <rPh sb="8" eb="9">
      <t>カカ</t>
    </rPh>
    <rPh sb="10" eb="13">
      <t>ドウイショ</t>
    </rPh>
    <rPh sb="14" eb="16">
      <t>ヨウシキ</t>
    </rPh>
    <rPh sb="16" eb="17">
      <t>ダイ</t>
    </rPh>
    <rPh sb="18" eb="19">
      <t>ゴウ</t>
    </rPh>
    <phoneticPr fontId="2"/>
  </si>
  <si>
    <t>太陽光
発電
システム</t>
    <rPh sb="0" eb="3">
      <t>タイヨウコウ</t>
    </rPh>
    <rPh sb="4" eb="6">
      <t>ハツデン</t>
    </rPh>
    <phoneticPr fontId="2"/>
  </si>
  <si>
    <t>リース契約書及びリース計算書等　※リースモデルの場合</t>
    <phoneticPr fontId="2"/>
  </si>
  <si>
    <t>設置機器の型式及び仕様等が確認できる書類の写し</t>
    <phoneticPr fontId="2"/>
  </si>
  <si>
    <t>設置住宅の登記事項証明書，固定資産の評価証明書又は固定資産税の課税明細書の写し　※既築の場合</t>
    <rPh sb="41" eb="43">
      <t>キチク</t>
    </rPh>
    <rPh sb="44" eb="46">
      <t>バアイ</t>
    </rPh>
    <phoneticPr fontId="2"/>
  </si>
  <si>
    <t>定置型
蓄電池</t>
    <rPh sb="0" eb="2">
      <t>テイチ</t>
    </rPh>
    <rPh sb="2" eb="3">
      <t>ガタ</t>
    </rPh>
    <rPh sb="4" eb="7">
      <t>チクデンチ</t>
    </rPh>
    <phoneticPr fontId="2"/>
  </si>
  <si>
    <t>設備の
設置場所</t>
    <rPh sb="0" eb="2">
      <t>セツビ</t>
    </rPh>
    <rPh sb="4" eb="6">
      <t>セッチ</t>
    </rPh>
    <rPh sb="6" eb="8">
      <t>バショ</t>
    </rPh>
    <phoneticPr fontId="2"/>
  </si>
  <si>
    <t>自己所有型</t>
    <rPh sb="0" eb="2">
      <t>ジコ</t>
    </rPh>
    <rPh sb="2" eb="4">
      <t>ショユウ</t>
    </rPh>
    <rPh sb="4" eb="5">
      <t>ガタ</t>
    </rPh>
    <phoneticPr fontId="2"/>
  </si>
  <si>
    <t>ＰＰＡ契約書及びＰＰＡ計算書等　※ＰＰＡモデルの場合</t>
    <phoneticPr fontId="2"/>
  </si>
  <si>
    <r>
      <t xml:space="preserve">30,000円×(A)
</t>
    </r>
    <r>
      <rPr>
        <sz val="9"/>
        <color theme="1"/>
        <rFont val="ＭＳ 明朝"/>
        <family val="1"/>
        <charset val="128"/>
      </rPr>
      <t>　　　　　※上限8kW</t>
    </r>
    <rPh sb="18" eb="20">
      <t>ジョウゲン</t>
    </rPh>
    <phoneticPr fontId="2"/>
  </si>
  <si>
    <r>
      <t>10,000円×(A)
　　　　</t>
    </r>
    <r>
      <rPr>
        <sz val="9"/>
        <color theme="1"/>
        <rFont val="ＭＳ 明朝"/>
        <family val="1"/>
        <charset val="128"/>
      </rPr>
      <t>※上限8kW</t>
    </r>
    <rPh sb="17" eb="19">
      <t>ジョウゲン</t>
    </rPh>
    <phoneticPr fontId="2"/>
  </si>
  <si>
    <t>建築区分</t>
    <rPh sb="0" eb="2">
      <t>ケンチク</t>
    </rPh>
    <rPh sb="2" eb="4">
      <t>クブン</t>
    </rPh>
    <phoneticPr fontId="3"/>
  </si>
  <si>
    <t>法定耐用年数まで使用することが分かる書類　※リースモデル，ＰＰＡモデルの場合</t>
    <rPh sb="0" eb="6">
      <t>ホウテイタイヨウネンスウ</t>
    </rPh>
    <rPh sb="8" eb="10">
      <t>シヨウ</t>
    </rPh>
    <rPh sb="15" eb="16">
      <t>ワ</t>
    </rPh>
    <rPh sb="18" eb="20">
      <t>ショルイ</t>
    </rPh>
    <rPh sb="36" eb="38">
      <t>バアイ</t>
    </rPh>
    <phoneticPr fontId="2"/>
  </si>
  <si>
    <t>申請予定，申請中，交付決定済，交付済</t>
    <rPh sb="0" eb="2">
      <t>シンセイ</t>
    </rPh>
    <rPh sb="2" eb="4">
      <t>ヨテイ</t>
    </rPh>
    <rPh sb="5" eb="8">
      <t>シンセイチュウ</t>
    </rPh>
    <rPh sb="9" eb="13">
      <t>コウフケッテイ</t>
    </rPh>
    <rPh sb="13" eb="14">
      <t>ズ</t>
    </rPh>
    <rPh sb="15" eb="18">
      <t>コウフズ</t>
    </rPh>
    <phoneticPr fontId="2"/>
  </si>
  <si>
    <t>氏名</t>
    <rPh sb="0" eb="2">
      <t>シメイ</t>
    </rPh>
    <phoneticPr fontId="2"/>
  </si>
  <si>
    <t>TEL</t>
    <phoneticPr fontId="2"/>
  </si>
  <si>
    <t>本人に
つながらない
場合</t>
    <rPh sb="0" eb="2">
      <t>ホンニン</t>
    </rPh>
    <rPh sb="11" eb="13">
      <t>バアイ</t>
    </rPh>
    <phoneticPr fontId="2"/>
  </si>
  <si>
    <t>栃木　花子</t>
    <rPh sb="0" eb="2">
      <t>トチギ</t>
    </rPh>
    <rPh sb="3" eb="5">
      <t>ハナコ</t>
    </rPh>
    <phoneticPr fontId="2"/>
  </si>
  <si>
    <t>〇〇</t>
    <phoneticPr fontId="2"/>
  </si>
  <si>
    <r>
      <t xml:space="preserve">蓄　電　容　量（　定　格　容　量　）
</t>
    </r>
    <r>
      <rPr>
        <sz val="10"/>
        <color theme="1"/>
        <rFont val="ＭＳ 明朝"/>
        <family val="1"/>
        <charset val="128"/>
      </rPr>
      <t>※小数点第２位以下切り捨て</t>
    </r>
    <rPh sb="9" eb="10">
      <t>サダム</t>
    </rPh>
    <rPh sb="11" eb="12">
      <t>カク</t>
    </rPh>
    <rPh sb="13" eb="14">
      <t>カタチ</t>
    </rPh>
    <rPh sb="15" eb="16">
      <t>リョウ</t>
    </rPh>
    <phoneticPr fontId="3"/>
  </si>
  <si>
    <r>
      <t>70,000円×(A)
　　　　</t>
    </r>
    <r>
      <rPr>
        <sz val="9"/>
        <color theme="1"/>
        <rFont val="ＭＳ 明朝"/>
        <family val="1"/>
        <charset val="128"/>
      </rPr>
      <t>※上限4kW</t>
    </r>
    <rPh sb="17" eb="19">
      <t>ジョウゲン</t>
    </rPh>
    <phoneticPr fontId="2"/>
  </si>
  <si>
    <t>(B)</t>
    <phoneticPr fontId="2"/>
  </si>
  <si>
    <r>
      <t xml:space="preserve">20,000円×（F）
　　　　　 </t>
    </r>
    <r>
      <rPr>
        <sz val="9"/>
        <color theme="1"/>
        <rFont val="ＭＳ 明朝"/>
        <family val="1"/>
        <charset val="128"/>
      </rPr>
      <t>※上限10kWh</t>
    </r>
    <rPh sb="6" eb="7">
      <t>エン</t>
    </rPh>
    <rPh sb="19" eb="21">
      <t>ジョウゲン</t>
    </rPh>
    <phoneticPr fontId="2"/>
  </si>
  <si>
    <r>
      <t xml:space="preserve">51,600円×（F）
　　　　　 </t>
    </r>
    <r>
      <rPr>
        <sz val="9"/>
        <color theme="1"/>
        <rFont val="ＭＳ 明朝"/>
        <family val="1"/>
        <charset val="128"/>
      </rPr>
      <t>※上限5kWh</t>
    </r>
    <rPh sb="6" eb="7">
      <t>エン</t>
    </rPh>
    <rPh sb="19" eb="21">
      <t>ジョウゲン</t>
    </rPh>
    <phoneticPr fontId="2"/>
  </si>
  <si>
    <t>合　計</t>
    <rPh sb="0" eb="1">
      <t>ア</t>
    </rPh>
    <rPh sb="2" eb="3">
      <t>ケイ</t>
    </rPh>
    <phoneticPr fontId="2"/>
  </si>
  <si>
    <t>円</t>
    <rPh sb="0" eb="1">
      <t>エン</t>
    </rPh>
    <phoneticPr fontId="2"/>
  </si>
  <si>
    <t>(G)</t>
    <phoneticPr fontId="2"/>
  </si>
  <si>
    <t>(I)</t>
    <phoneticPr fontId="2"/>
  </si>
  <si>
    <t>(J)</t>
    <phoneticPr fontId="2"/>
  </si>
  <si>
    <t>補助金交付申請額 合計
【　（E）＋（J）　】</t>
    <rPh sb="0" eb="3">
      <t>ホジョキン</t>
    </rPh>
    <rPh sb="3" eb="5">
      <t>コウフ</t>
    </rPh>
    <rPh sb="5" eb="8">
      <t>シンセイガク</t>
    </rPh>
    <rPh sb="9" eb="11">
      <t>ゴウケイ</t>
    </rPh>
    <phoneticPr fontId="3"/>
  </si>
  <si>
    <t>設備導入方法
（契約年数）</t>
    <rPh sb="0" eb="2">
      <t>セツビ</t>
    </rPh>
    <rPh sb="2" eb="4">
      <t>ドウニュウ</t>
    </rPh>
    <rPh sb="4" eb="6">
      <t>ホウホウ</t>
    </rPh>
    <rPh sb="8" eb="10">
      <t>ケイヤク</t>
    </rPh>
    <rPh sb="10" eb="12">
      <t>ネンスウ</t>
    </rPh>
    <phoneticPr fontId="2"/>
  </si>
  <si>
    <t>リースモデル（　  年）　</t>
    <rPh sb="10" eb="11">
      <t>ネン</t>
    </rPh>
    <phoneticPr fontId="2"/>
  </si>
  <si>
    <t>PPAモデル（　  年）　</t>
    <phoneticPr fontId="2"/>
  </si>
  <si>
    <t>　　　　年　　　　月　　　　日</t>
    <rPh sb="4" eb="5">
      <t>ネン</t>
    </rPh>
    <rPh sb="9" eb="10">
      <t>ガツ</t>
    </rPh>
    <rPh sb="14" eb="15">
      <t>ニチ</t>
    </rPh>
    <phoneticPr fontId="2"/>
  </si>
  <si>
    <r>
      <t>〒　　　</t>
    </r>
    <r>
      <rPr>
        <sz val="12"/>
        <color rgb="FFFF0000"/>
        <rFont val="ＭＳ 明朝"/>
        <family val="1"/>
        <charset val="128"/>
      </rPr>
      <t>　</t>
    </r>
    <r>
      <rPr>
        <sz val="12"/>
        <color theme="1"/>
        <rFont val="ＭＳ 明朝"/>
        <family val="1"/>
        <charset val="128"/>
      </rPr>
      <t>－　</t>
    </r>
    <phoneticPr fontId="2"/>
  </si>
  <si>
    <t>　－　　　　　　　　－　</t>
    <phoneticPr fontId="2"/>
  </si>
  <si>
    <t>－　　　　　　－</t>
    <phoneticPr fontId="2"/>
  </si>
  <si>
    <t>－　　　　　　－</t>
    <phoneticPr fontId="2"/>
  </si>
  <si>
    <t>令和</t>
    <rPh sb="0" eb="2">
      <t>レイワ</t>
    </rPh>
    <phoneticPr fontId="2"/>
  </si>
  <si>
    <t>設　備　費　＋　工　事　費</t>
  </si>
  <si>
    <t>設　備　費　＋　工　事　費</t>
    <rPh sb="0" eb="1">
      <t>セツ</t>
    </rPh>
    <rPh sb="2" eb="3">
      <t>ビ</t>
    </rPh>
    <rPh sb="4" eb="5">
      <t>ヒ</t>
    </rPh>
    <rPh sb="8" eb="9">
      <t>コウ</t>
    </rPh>
    <rPh sb="10" eb="11">
      <t>コト</t>
    </rPh>
    <rPh sb="12" eb="13">
      <t>ヒ</t>
    </rPh>
    <phoneticPr fontId="3"/>
  </si>
  <si>
    <t>(C)</t>
    <phoneticPr fontId="2"/>
  </si>
  <si>
    <t>SII登録内容</t>
    <rPh sb="3" eb="7">
      <t>トウロクナイヨウ</t>
    </rPh>
    <phoneticPr fontId="2"/>
  </si>
  <si>
    <t>蓄電池情報</t>
    <rPh sb="0" eb="5">
      <t>チクデンチジョウホウ</t>
    </rPh>
    <phoneticPr fontId="2"/>
  </si>
  <si>
    <t>型式</t>
    <rPh sb="0" eb="2">
      <t>カタシキ</t>
    </rPh>
    <phoneticPr fontId="2"/>
  </si>
  <si>
    <t>確認事項</t>
    <rPh sb="0" eb="4">
      <t>カクニンジコウ</t>
    </rPh>
    <phoneticPr fontId="2"/>
  </si>
  <si>
    <t>(H)</t>
    <phoneticPr fontId="2"/>
  </si>
  <si>
    <t>事業着手予定日</t>
    <rPh sb="0" eb="2">
      <t>ジギョウ</t>
    </rPh>
    <rPh sb="2" eb="4">
      <t>チャクシュ</t>
    </rPh>
    <rPh sb="4" eb="7">
      <t>ヨテイビ</t>
    </rPh>
    <phoneticPr fontId="3"/>
  </si>
  <si>
    <t>事業完了予定日</t>
    <rPh sb="0" eb="2">
      <t>ジギョウ</t>
    </rPh>
    <rPh sb="2" eb="4">
      <t>カンリョウ</t>
    </rPh>
    <rPh sb="4" eb="7">
      <t>ヨテイビ</t>
    </rPh>
    <phoneticPr fontId="3"/>
  </si>
  <si>
    <r>
      <t xml:space="preserve">生年月日
</t>
    </r>
    <r>
      <rPr>
        <sz val="8"/>
        <color theme="1"/>
        <rFont val="ＭＳ 明朝"/>
        <family val="1"/>
        <charset val="128"/>
      </rPr>
      <t>(自己所有型の場合)</t>
    </r>
    <rPh sb="0" eb="2">
      <t>セイネン</t>
    </rPh>
    <rPh sb="2" eb="4">
      <t>ガッピ</t>
    </rPh>
    <rPh sb="6" eb="11">
      <t>ジコショユウガタ</t>
    </rPh>
    <rPh sb="12" eb="14">
      <t>バアイ</t>
    </rPh>
    <phoneticPr fontId="2"/>
  </si>
  <si>
    <r>
      <t xml:space="preserve">  </t>
    </r>
    <r>
      <rPr>
        <sz val="12"/>
        <color rgb="FFFF0000"/>
        <rFont val="ＭＳ 明朝"/>
        <family val="1"/>
        <charset val="128"/>
      </rPr>
      <t>60</t>
    </r>
    <r>
      <rPr>
        <sz val="12"/>
        <color theme="1"/>
        <rFont val="ＭＳ 明朝"/>
        <family val="1"/>
        <charset val="128"/>
      </rPr>
      <t xml:space="preserve">　年    </t>
    </r>
    <r>
      <rPr>
        <sz val="12"/>
        <color rgb="FFFF0000"/>
        <rFont val="ＭＳ 明朝"/>
        <family val="1"/>
        <charset val="128"/>
      </rPr>
      <t>4</t>
    </r>
    <r>
      <rPr>
        <sz val="12"/>
        <color theme="1"/>
        <rFont val="ＭＳ 明朝"/>
        <family val="1"/>
        <charset val="128"/>
      </rPr>
      <t>　　月　</t>
    </r>
    <r>
      <rPr>
        <sz val="12"/>
        <color rgb="FFFF0000"/>
        <rFont val="ＭＳ 明朝"/>
        <family val="1"/>
        <charset val="128"/>
      </rPr>
      <t>　1</t>
    </r>
    <r>
      <rPr>
        <sz val="12"/>
        <color theme="1"/>
        <rFont val="ＭＳ 明朝"/>
        <family val="1"/>
        <charset val="128"/>
      </rPr>
      <t>　　日</t>
    </r>
    <phoneticPr fontId="2"/>
  </si>
  <si>
    <r>
      <t xml:space="preserve">（C）×2/3
</t>
    </r>
    <r>
      <rPr>
        <sz val="10"/>
        <color theme="1"/>
        <rFont val="ＭＳ 明朝"/>
        <family val="1"/>
        <charset val="128"/>
      </rPr>
      <t>※千円未満切り捨て</t>
    </r>
    <phoneticPr fontId="2"/>
  </si>
  <si>
    <t>(B)と(D)の低い方</t>
    <phoneticPr fontId="2"/>
  </si>
  <si>
    <t>(G)と(I)の低い方</t>
    <phoneticPr fontId="2"/>
  </si>
  <si>
    <t>補助金交付申請額</t>
    <phoneticPr fontId="2"/>
  </si>
  <si>
    <r>
      <t xml:space="preserve">（H）×2/3
</t>
    </r>
    <r>
      <rPr>
        <sz val="10"/>
        <color theme="1"/>
        <rFont val="ＭＳ 明朝"/>
        <family val="1"/>
        <charset val="128"/>
      </rPr>
      <t>※千円未満切り捨て</t>
    </r>
    <rPh sb="9" eb="13">
      <t>センエンミマン</t>
    </rPh>
    <rPh sb="13" eb="14">
      <t>キ</t>
    </rPh>
    <rPh sb="15" eb="16">
      <t>ス</t>
    </rPh>
    <phoneticPr fontId="2"/>
  </si>
  <si>
    <r>
      <t xml:space="preserve">（H）×2/3
</t>
    </r>
    <r>
      <rPr>
        <sz val="10"/>
        <color theme="1"/>
        <rFont val="ＭＳ 明朝"/>
        <family val="1"/>
        <charset val="128"/>
      </rPr>
      <t>※千円未満切り捨て</t>
    </r>
    <rPh sb="9" eb="11">
      <t>センエン</t>
    </rPh>
    <rPh sb="11" eb="13">
      <t>ミマン</t>
    </rPh>
    <rPh sb="13" eb="14">
      <t>キ</t>
    </rPh>
    <rPh sb="15" eb="16">
      <t>ス</t>
    </rPh>
    <phoneticPr fontId="2"/>
  </si>
  <si>
    <r>
      <t xml:space="preserve">（C）×2/3
</t>
    </r>
    <r>
      <rPr>
        <sz val="10"/>
        <color theme="1"/>
        <rFont val="ＭＳ 明朝"/>
        <family val="1"/>
        <charset val="128"/>
      </rPr>
      <t>※千円未満切り捨て</t>
    </r>
    <rPh sb="9" eb="13">
      <t>センエンミマン</t>
    </rPh>
    <rPh sb="13" eb="14">
      <t>キ</t>
    </rPh>
    <rPh sb="15" eb="16">
      <t>ス</t>
    </rPh>
    <phoneticPr fontId="2"/>
  </si>
  <si>
    <t>宇都宮市脱炭素先行地域づくり事業補助金（家庭向け）　交付申請書</t>
    <rPh sb="0" eb="4">
      <t>ウツノミヤシ</t>
    </rPh>
    <rPh sb="4" eb="7">
      <t>ダツタンソ</t>
    </rPh>
    <rPh sb="7" eb="11">
      <t>センコウチイキ</t>
    </rPh>
    <rPh sb="14" eb="19">
      <t>ジギョウホジョキン</t>
    </rPh>
    <rPh sb="20" eb="23">
      <t>カテイム</t>
    </rPh>
    <phoneticPr fontId="2"/>
  </si>
  <si>
    <r>
      <t>　　</t>
    </r>
    <r>
      <rPr>
        <sz val="11"/>
        <color theme="1"/>
        <rFont val="ＭＳ 明朝"/>
        <family val="1"/>
        <charset val="128"/>
      </rPr>
      <t>宇都宮市家庭向け脱炭素化促進補助金（太陽光発電システム）
　　を申請予定である。</t>
    </r>
    <rPh sb="2" eb="6">
      <t>ウツノミヤシ</t>
    </rPh>
    <rPh sb="6" eb="9">
      <t>カテイム</t>
    </rPh>
    <rPh sb="10" eb="19">
      <t>ダツタンソカソクシンホジョキン</t>
    </rPh>
    <rPh sb="20" eb="25">
      <t>タイヨウコウハツデン</t>
    </rPh>
    <rPh sb="34" eb="38">
      <t>シンセイヨテイ</t>
    </rPh>
    <phoneticPr fontId="2"/>
  </si>
  <si>
    <t>　　宇都宮市家庭向け脱炭素化促進補助金（太陽光発電システム）を申請
    予定である。</t>
    <rPh sb="2" eb="6">
      <t>ウツノミヤシ</t>
    </rPh>
    <rPh sb="6" eb="9">
      <t>カテイム</t>
    </rPh>
    <rPh sb="10" eb="19">
      <t>ダツタンソカソクシンホジョキン</t>
    </rPh>
    <rPh sb="20" eb="25">
      <t>タイヨウコウハツデン</t>
    </rPh>
    <rPh sb="31" eb="33">
      <t>シンセイ</t>
    </rPh>
    <rPh sb="38" eb="40">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</si>
</sst>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2"/>
      <color theme="1"/>
      <name val="ＭＳ 明朝"/>
      <family val="1"/>
      <charset val="128"/>
    </font>
    <font>
      <sz val="12"/>
      <color theme="1"/>
      <name val="ＭＳ Ｐゴシック"/>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2"/>
      <color rgb="FFFF0000"/>
      <name val="ＭＳ 明朝"/>
      <family val="1"/>
      <charset val="128"/>
    </font>
    <font>
      <sz val="11"/>
      <color rgb="FFFF0000"/>
      <name val="ＭＳ 明朝"/>
      <family val="1"/>
      <charset val="128"/>
    </font>
    <font>
      <sz val="11"/>
      <name val="ＭＳ 明朝"/>
      <family val="1"/>
      <charset val="128"/>
    </font>
    <font>
      <sz val="12"/>
      <name val="ＭＳ 明朝"/>
      <family val="1"/>
      <charset val="128"/>
    </font>
    <font>
      <sz val="12"/>
      <color theme="1"/>
      <name val="ＭＳ Ｐ明朝"/>
      <family val="1"/>
      <charset val="128"/>
    </font>
  </fonts>
  <fills count="3">
    <fill>
      <patternFill patternType="none"/>
    </fill>
    <fill>
      <patternFill patternType="gray125"/>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Protection="1">
      <alignment vertical="center"/>
      <protection locked="0"/>
    </xf>
    <xf numFmtId="0" fontId="4" fillId="0" borderId="0" xfId="0" applyFont="1" applyAlignment="1">
      <alignment horizontal="left" vertical="justify" wrapText="1"/>
    </xf>
    <xf numFmtId="0" fontId="4" fillId="0" borderId="3" xfId="0" applyFont="1" applyBorder="1">
      <alignment vertical="center"/>
    </xf>
    <xf numFmtId="0" fontId="4" fillId="0" borderId="4"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Protection="1">
      <alignment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Alignment="1">
      <alignment horizontal="left" vertical="center"/>
    </xf>
    <xf numFmtId="0" fontId="10" fillId="0" borderId="2" xfId="0" applyFont="1" applyBorder="1" applyAlignment="1">
      <alignment horizontal="center" vertical="center"/>
    </xf>
    <xf numFmtId="0" fontId="12" fillId="0" borderId="3" xfId="0" applyFont="1" applyFill="1" applyBorder="1" applyAlignment="1">
      <alignment vertical="center"/>
    </xf>
    <xf numFmtId="0" fontId="9" fillId="0" borderId="3" xfId="0" applyFont="1" applyBorder="1" applyAlignment="1" applyProtection="1">
      <alignment vertical="center" shrinkToFit="1"/>
      <protection locked="0"/>
    </xf>
    <xf numFmtId="0" fontId="7" fillId="0" borderId="12" xfId="0" applyFont="1" applyBorder="1" applyAlignment="1" applyProtection="1">
      <alignment vertical="center" wrapText="1"/>
      <protection locked="0"/>
    </xf>
    <xf numFmtId="0" fontId="7" fillId="0" borderId="4" xfId="0" applyFont="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38" fontId="4" fillId="0" borderId="0" xfId="0" applyNumberFormat="1" applyFont="1" applyFill="1" applyBorder="1" applyAlignment="1" applyProtection="1">
      <alignment horizontal="center" vertical="center"/>
      <protection hidden="1"/>
    </xf>
    <xf numFmtId="38" fontId="10" fillId="0" borderId="0" xfId="0" applyNumberFormat="1" applyFont="1" applyFill="1" applyBorder="1" applyAlignment="1" applyProtection="1">
      <alignment horizontal="center" vertical="center"/>
      <protection hidden="1"/>
    </xf>
    <xf numFmtId="0" fontId="4" fillId="0" borderId="0" xfId="0" applyFont="1" applyFill="1" applyBorder="1" applyAlignment="1">
      <alignment horizontal="center" vertical="center" wrapText="1"/>
    </xf>
    <xf numFmtId="0" fontId="4" fillId="0" borderId="2" xfId="0" applyFont="1" applyBorder="1">
      <alignment vertical="center"/>
    </xf>
    <xf numFmtId="0" fontId="5" fillId="0" borderId="0" xfId="0" applyFont="1" applyAlignment="1">
      <alignment vertical="center"/>
    </xf>
    <xf numFmtId="0" fontId="4" fillId="0" borderId="0" xfId="0" applyFont="1" applyBorder="1" applyProtection="1">
      <alignment vertical="center"/>
    </xf>
    <xf numFmtId="0" fontId="4" fillId="0" borderId="0" xfId="0" applyFont="1" applyFill="1" applyBorder="1" applyAlignment="1">
      <alignment vertical="center"/>
    </xf>
    <xf numFmtId="0" fontId="6" fillId="0" borderId="4" xfId="0" applyFont="1" applyFill="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4" fillId="0" borderId="3" xfId="0" applyFont="1" applyBorder="1" applyAlignment="1">
      <alignment horizontal="left" vertical="center"/>
    </xf>
    <xf numFmtId="0" fontId="4" fillId="0" borderId="0"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justify" wrapText="1"/>
    </xf>
    <xf numFmtId="0" fontId="9" fillId="0" borderId="11" xfId="0" applyFont="1" applyBorder="1" applyAlignment="1" applyProtection="1">
      <alignment vertical="center" shrinkToFit="1"/>
      <protection locked="0"/>
    </xf>
    <xf numFmtId="0" fontId="4" fillId="0" borderId="2" xfId="0" applyFont="1" applyBorder="1" applyAlignment="1">
      <alignment horizontal="center" vertical="center"/>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2" borderId="2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6"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49" fontId="4" fillId="2" borderId="28" xfId="0" applyNumberFormat="1"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4" fillId="0" borderId="31"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23"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4" fillId="2" borderId="7" xfId="0" applyFont="1" applyFill="1" applyBorder="1" applyAlignment="1">
      <alignment horizontal="center" vertical="center" wrapText="1"/>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2" borderId="2" xfId="0" applyFont="1" applyFill="1" applyBorder="1" applyAlignment="1">
      <alignment horizontal="distributed"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2" xfId="0" applyFont="1" applyFill="1" applyBorder="1" applyProtection="1">
      <alignment vertical="center"/>
      <protection locked="0"/>
    </xf>
    <xf numFmtId="0" fontId="4" fillId="0" borderId="3" xfId="0" applyFont="1" applyFill="1" applyBorder="1" applyProtection="1">
      <alignment vertical="center"/>
      <protection locked="0"/>
    </xf>
    <xf numFmtId="0" fontId="4" fillId="0" borderId="4" xfId="0" applyFont="1" applyFill="1" applyBorder="1" applyProtection="1">
      <alignment vertical="center"/>
      <protection locked="0"/>
    </xf>
    <xf numFmtId="0" fontId="4" fillId="2" borderId="12" xfId="0" applyFont="1" applyFill="1" applyBorder="1" applyAlignment="1">
      <alignment horizontal="center" vertical="center" wrapText="1"/>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8" xfId="0" applyFont="1" applyFill="1" applyBorder="1" applyAlignment="1">
      <alignment horizontal="center" vertical="center"/>
    </xf>
    <xf numFmtId="38" fontId="4" fillId="0" borderId="22" xfId="0" applyNumberFormat="1" applyFont="1" applyFill="1" applyBorder="1" applyAlignment="1" applyProtection="1">
      <alignment horizontal="center" vertical="center"/>
      <protection hidden="1"/>
    </xf>
    <xf numFmtId="38" fontId="4" fillId="0" borderId="23" xfId="0" applyNumberFormat="1" applyFont="1" applyFill="1" applyBorder="1" applyAlignment="1" applyProtection="1">
      <alignment horizontal="center" vertical="center"/>
      <protection hidden="1"/>
    </xf>
    <xf numFmtId="38" fontId="10" fillId="0" borderId="23" xfId="0" applyNumberFormat="1" applyFont="1" applyFill="1" applyBorder="1" applyAlignment="1" applyProtection="1">
      <alignment horizontal="center" vertical="center"/>
      <protection hidden="1"/>
    </xf>
    <xf numFmtId="49" fontId="4" fillId="2" borderId="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wrapText="1"/>
    </xf>
    <xf numFmtId="49" fontId="4" fillId="2" borderId="26"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4" fillId="0" borderId="11"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right" vertical="center"/>
      <protection locked="0"/>
    </xf>
    <xf numFmtId="0" fontId="4" fillId="0" borderId="0" xfId="0" applyFont="1" applyAlignment="1">
      <alignment horizontal="left" vertical="center"/>
    </xf>
    <xf numFmtId="0" fontId="4" fillId="0" borderId="0" xfId="0" applyFont="1" applyAlignment="1">
      <alignment horizontal="left" vertical="justify"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1" xfId="0" applyFont="1" applyBorder="1" applyProtection="1">
      <alignment vertical="center"/>
      <protection locked="0"/>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quotePrefix="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0" borderId="3" xfId="0" quotePrefix="1" applyFont="1" applyBorder="1" applyAlignment="1" applyProtection="1">
      <alignment horizontal="center" vertical="center"/>
      <protection locked="0"/>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38" fontId="10" fillId="0" borderId="23" xfId="1" applyFont="1" applyFill="1" applyBorder="1" applyAlignment="1">
      <alignment horizontal="center" vertical="center"/>
    </xf>
    <xf numFmtId="38" fontId="10" fillId="0" borderId="30" xfId="0" applyNumberFormat="1"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 xfId="0" applyFont="1" applyFill="1" applyBorder="1" applyAlignment="1">
      <alignment horizontal="center" vertical="center"/>
    </xf>
    <xf numFmtId="38" fontId="10" fillId="0" borderId="3" xfId="1" applyFont="1" applyFill="1" applyBorder="1" applyAlignment="1">
      <alignment horizontal="center" vertical="center"/>
    </xf>
    <xf numFmtId="38" fontId="4" fillId="2" borderId="3"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10" fillId="0" borderId="3" xfId="0" applyNumberFormat="1" applyFont="1" applyFill="1" applyBorder="1" applyAlignment="1" applyProtection="1">
      <alignment horizontal="center" vertical="center"/>
      <protection hidden="1"/>
    </xf>
    <xf numFmtId="0" fontId="4" fillId="2" borderId="8"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9" fillId="0" borderId="11" xfId="0" applyFont="1" applyBorder="1" applyAlignment="1" applyProtection="1">
      <alignment vertical="center" shrinkToFit="1"/>
      <protection locked="0"/>
    </xf>
    <xf numFmtId="0" fontId="9" fillId="0" borderId="12" xfId="0" applyFont="1" applyBorder="1" applyAlignment="1" applyProtection="1">
      <alignment vertical="center" shrinkToFit="1"/>
      <protection locked="0"/>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38" fontId="10" fillId="0" borderId="2" xfId="1" applyFont="1" applyFill="1" applyBorder="1" applyAlignment="1">
      <alignment horizontal="center" vertical="center"/>
    </xf>
    <xf numFmtId="38" fontId="10" fillId="0" borderId="14" xfId="1" applyFont="1" applyFill="1" applyBorder="1" applyAlignment="1">
      <alignment horizontal="center" vertical="center"/>
    </xf>
    <xf numFmtId="38" fontId="10" fillId="0" borderId="15" xfId="1" applyFont="1" applyFill="1" applyBorder="1" applyAlignment="1">
      <alignment horizontal="center" vertical="center"/>
    </xf>
    <xf numFmtId="38" fontId="13" fillId="0" borderId="22" xfId="1" applyFont="1" applyFill="1" applyBorder="1" applyAlignment="1">
      <alignment horizontal="center" vertical="center"/>
    </xf>
    <xf numFmtId="38" fontId="13" fillId="0" borderId="23" xfId="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26" xfId="0" applyNumberFormat="1" applyFont="1" applyFill="1" applyBorder="1" applyAlignment="1">
      <alignment horizontal="center" vertical="center"/>
    </xf>
    <xf numFmtId="3" fontId="10" fillId="0" borderId="4"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3" fontId="10" fillId="0" borderId="3" xfId="0" applyNumberFormat="1" applyFont="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38" fontId="10" fillId="0" borderId="0" xfId="1"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38" fontId="10" fillId="0" borderId="20" xfId="0" applyNumberFormat="1" applyFont="1" applyFill="1" applyBorder="1" applyAlignment="1">
      <alignment horizontal="center" vertical="center"/>
    </xf>
    <xf numFmtId="0" fontId="4" fillId="0" borderId="3" xfId="0" applyFont="1" applyFill="1" applyBorder="1" applyAlignment="1">
      <alignment horizontal="center" vertical="center"/>
    </xf>
    <xf numFmtId="176" fontId="10" fillId="0" borderId="3" xfId="0" applyNumberFormat="1" applyFont="1" applyBorder="1" applyAlignment="1" applyProtection="1">
      <alignment horizontal="center"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0" borderId="1" xfId="0" quotePrefix="1" applyFont="1" applyBorder="1" applyAlignment="1">
      <alignment horizontal="center" vertical="center"/>
    </xf>
    <xf numFmtId="0" fontId="4" fillId="0" borderId="2" xfId="0" applyFont="1" applyBorder="1" applyAlignment="1">
      <alignment horizontal="center" vertical="center"/>
    </xf>
    <xf numFmtId="49" fontId="4" fillId="2" borderId="25" xfId="0" applyNumberFormat="1" applyFont="1" applyFill="1" applyBorder="1" applyAlignment="1">
      <alignment horizontal="center" vertical="center" wrapText="1"/>
    </xf>
    <xf numFmtId="38" fontId="10" fillId="0" borderId="20" xfId="1"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49" fontId="6" fillId="0" borderId="31" xfId="0" applyNumberFormat="1" applyFont="1" applyFill="1" applyBorder="1" applyAlignment="1">
      <alignment horizontal="left" vertical="center" wrapText="1"/>
    </xf>
    <xf numFmtId="49" fontId="6" fillId="0" borderId="28"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center" wrapText="1"/>
    </xf>
    <xf numFmtId="49" fontId="6" fillId="0" borderId="24" xfId="0" applyNumberFormat="1" applyFont="1" applyFill="1" applyBorder="1" applyAlignment="1">
      <alignment horizontal="left" vertical="center" wrapText="1"/>
    </xf>
    <xf numFmtId="0" fontId="10" fillId="0" borderId="2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editAs="oneCell">
    <xdr:from>
      <xdr:col>7</xdr:col>
      <xdr:colOff>63500</xdr:colOff>
      <xdr:row>20</xdr:row>
      <xdr:rowOff>25400</xdr:rowOff>
    </xdr:from>
    <xdr:to>
      <xdr:col>8</xdr:col>
      <xdr:colOff>31782</xdr:colOff>
      <xdr:row>20</xdr:row>
      <xdr:rowOff>303679</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1835150" y="3006725"/>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63500</xdr:colOff>
      <xdr:row>20</xdr:row>
      <xdr:rowOff>25400</xdr:rowOff>
    </xdr:from>
    <xdr:to>
      <xdr:col>20</xdr:col>
      <xdr:colOff>2474</xdr:colOff>
      <xdr:row>20</xdr:row>
      <xdr:rowOff>303679</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bwMode="auto">
        <a:xfrm>
          <a:off x="5035550" y="3006725"/>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63500</xdr:colOff>
      <xdr:row>51</xdr:row>
      <xdr:rowOff>25400</xdr:rowOff>
    </xdr:from>
    <xdr:to>
      <xdr:col>8</xdr:col>
      <xdr:colOff>31782</xdr:colOff>
      <xdr:row>52</xdr:row>
      <xdr:rowOff>1121</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bwMode="auto">
        <a:xfrm>
          <a:off x="1835150" y="9169400"/>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39</xdr:row>
      <xdr:rowOff>0</xdr:rowOff>
    </xdr:from>
    <xdr:to>
      <xdr:col>12</xdr:col>
      <xdr:colOff>295551</xdr:colOff>
      <xdr:row>39</xdr:row>
      <xdr:rowOff>276227</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bwMode="auto">
        <a:xfrm>
          <a:off x="2978150" y="5422900"/>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39</xdr:row>
      <xdr:rowOff>0</xdr:rowOff>
    </xdr:from>
    <xdr:to>
      <xdr:col>15</xdr:col>
      <xdr:colOff>295551</xdr:colOff>
      <xdr:row>39</xdr:row>
      <xdr:rowOff>276227</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bwMode="auto">
        <a:xfrm>
          <a:off x="3663950" y="5422900"/>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20</xdr:row>
          <xdr:rowOff>66675</xdr:rowOff>
        </xdr:from>
        <xdr:to>
          <xdr:col>7</xdr:col>
          <xdr:colOff>247650</xdr:colOff>
          <xdr:row>20</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63500</xdr:colOff>
      <xdr:row>20</xdr:row>
      <xdr:rowOff>25400</xdr:rowOff>
    </xdr:from>
    <xdr:to>
      <xdr:col>8</xdr:col>
      <xdr:colOff>31782</xdr:colOff>
      <xdr:row>20</xdr:row>
      <xdr:rowOff>303679</xdr:rowOff>
    </xdr:to>
    <xdr:sp macro="" textlink="">
      <xdr:nvSpPr>
        <xdr:cNvPr id="1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C000000}"/>
            </a:ext>
          </a:extLst>
        </xdr:cNvPr>
        <xdr:cNvSpPr/>
      </xdr:nvSpPr>
      <xdr:spPr bwMode="auto">
        <a:xfrm>
          <a:off x="2092325" y="3006725"/>
          <a:ext cx="234950"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63500</xdr:colOff>
      <xdr:row>20</xdr:row>
      <xdr:rowOff>25400</xdr:rowOff>
    </xdr:from>
    <xdr:to>
      <xdr:col>21</xdr:col>
      <xdr:colOff>293333</xdr:colOff>
      <xdr:row>20</xdr:row>
      <xdr:rowOff>303679</xdr:rowOff>
    </xdr:to>
    <xdr:sp macro="" textlink="">
      <xdr:nvSpPr>
        <xdr:cNvPr id="1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D000000}"/>
            </a:ext>
          </a:extLst>
        </xdr:cNvPr>
        <xdr:cNvSpPr/>
      </xdr:nvSpPr>
      <xdr:spPr bwMode="auto">
        <a:xfrm>
          <a:off x="5435600" y="3006725"/>
          <a:ext cx="231775"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49</xdr:row>
      <xdr:rowOff>50800</xdr:rowOff>
    </xdr:from>
    <xdr:to>
      <xdr:col>12</xdr:col>
      <xdr:colOff>295551</xdr:colOff>
      <xdr:row>49</xdr:row>
      <xdr:rowOff>337378</xdr:rowOff>
    </xdr:to>
    <xdr:sp macro="" textlink="">
      <xdr:nvSpPr>
        <xdr:cNvPr id="1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E000000}"/>
            </a:ext>
          </a:extLst>
        </xdr:cNvPr>
        <xdr:cNvSpPr/>
      </xdr:nvSpPr>
      <xdr:spPr bwMode="auto">
        <a:xfrm>
          <a:off x="3235325" y="8413750"/>
          <a:ext cx="234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49</xdr:row>
      <xdr:rowOff>50800</xdr:rowOff>
    </xdr:from>
    <xdr:to>
      <xdr:col>15</xdr:col>
      <xdr:colOff>295551</xdr:colOff>
      <xdr:row>49</xdr:row>
      <xdr:rowOff>337378</xdr:rowOff>
    </xdr:to>
    <xdr:sp macro="" textlink="">
      <xdr:nvSpPr>
        <xdr:cNvPr id="1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F000000}"/>
            </a:ext>
          </a:extLst>
        </xdr:cNvPr>
        <xdr:cNvSpPr/>
      </xdr:nvSpPr>
      <xdr:spPr bwMode="auto">
        <a:xfrm>
          <a:off x="3921125" y="8413750"/>
          <a:ext cx="234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52</xdr:row>
      <xdr:rowOff>50800</xdr:rowOff>
    </xdr:from>
    <xdr:to>
      <xdr:col>12</xdr:col>
      <xdr:colOff>295551</xdr:colOff>
      <xdr:row>52</xdr:row>
      <xdr:rowOff>337378</xdr:rowOff>
    </xdr:to>
    <xdr:sp macro="" textlink="">
      <xdr:nvSpPr>
        <xdr:cNvPr id="1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10000000}"/>
            </a:ext>
          </a:extLst>
        </xdr:cNvPr>
        <xdr:cNvSpPr/>
      </xdr:nvSpPr>
      <xdr:spPr bwMode="auto">
        <a:xfrm>
          <a:off x="3235325" y="9337675"/>
          <a:ext cx="234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32</xdr:row>
      <xdr:rowOff>50800</xdr:rowOff>
    </xdr:from>
    <xdr:to>
      <xdr:col>12</xdr:col>
      <xdr:colOff>295551</xdr:colOff>
      <xdr:row>33</xdr:row>
      <xdr:rowOff>27655</xdr:rowOff>
    </xdr:to>
    <xdr:sp macro="" textlink="">
      <xdr:nvSpPr>
        <xdr:cNvPr id="1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12000000}"/>
            </a:ext>
          </a:extLst>
        </xdr:cNvPr>
        <xdr:cNvSpPr/>
      </xdr:nvSpPr>
      <xdr:spPr bwMode="auto">
        <a:xfrm>
          <a:off x="3235325" y="5108575"/>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32</xdr:row>
      <xdr:rowOff>50800</xdr:rowOff>
    </xdr:from>
    <xdr:to>
      <xdr:col>15</xdr:col>
      <xdr:colOff>295551</xdr:colOff>
      <xdr:row>33</xdr:row>
      <xdr:rowOff>27655</xdr:rowOff>
    </xdr:to>
    <xdr:sp macro="" textlink="">
      <xdr:nvSpPr>
        <xdr:cNvPr id="19"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13000000}"/>
            </a:ext>
          </a:extLst>
        </xdr:cNvPr>
        <xdr:cNvSpPr/>
      </xdr:nvSpPr>
      <xdr:spPr bwMode="auto">
        <a:xfrm>
          <a:off x="3921125" y="5108575"/>
          <a:ext cx="234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38100</xdr:colOff>
          <xdr:row>49</xdr:row>
          <xdr:rowOff>85725</xdr:rowOff>
        </xdr:from>
        <xdr:to>
          <xdr:col>12</xdr:col>
          <xdr:colOff>276225</xdr:colOff>
          <xdr:row>49</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49</xdr:row>
          <xdr:rowOff>85725</xdr:rowOff>
        </xdr:from>
        <xdr:to>
          <xdr:col>15</xdr:col>
          <xdr:colOff>266700</xdr:colOff>
          <xdr:row>49</xdr:row>
          <xdr:rowOff>352425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52</xdr:row>
          <xdr:rowOff>66675</xdr:rowOff>
        </xdr:from>
        <xdr:to>
          <xdr:col>12</xdr:col>
          <xdr:colOff>295275</xdr:colOff>
          <xdr:row>52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11</xdr:row>
      <xdr:rowOff>25400</xdr:rowOff>
    </xdr:from>
    <xdr:ext cx="234982" cy="279400"/>
    <xdr:sp macro="" textlink="">
      <xdr:nvSpPr>
        <xdr:cNvPr id="36"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24000000}"/>
            </a:ext>
          </a:extLst>
        </xdr:cNvPr>
        <xdr:cNvSpPr/>
      </xdr:nvSpPr>
      <xdr:spPr bwMode="auto">
        <a:xfrm>
          <a:off x="1768475" y="51879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76200</xdr:colOff>
          <xdr:row>11</xdr:row>
          <xdr:rowOff>38100</xdr:rowOff>
        </xdr:from>
        <xdr:to>
          <xdr:col>11</xdr:col>
          <xdr:colOff>314325</xdr:colOff>
          <xdr:row>11</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11</xdr:row>
      <xdr:rowOff>25400</xdr:rowOff>
    </xdr:from>
    <xdr:ext cx="234982" cy="279400"/>
    <xdr:sp macro="" textlink="">
      <xdr:nvSpPr>
        <xdr:cNvPr id="37"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5000000}"/>
            </a:ext>
          </a:extLst>
        </xdr:cNvPr>
        <xdr:cNvSpPr/>
      </xdr:nvSpPr>
      <xdr:spPr bwMode="auto">
        <a:xfrm>
          <a:off x="1768475" y="51879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63500</xdr:colOff>
      <xdr:row>11</xdr:row>
      <xdr:rowOff>25400</xdr:rowOff>
    </xdr:from>
    <xdr:ext cx="234982" cy="279400"/>
    <xdr:sp macro="" textlink="">
      <xdr:nvSpPr>
        <xdr:cNvPr id="38"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26000000}"/>
            </a:ext>
          </a:extLst>
        </xdr:cNvPr>
        <xdr:cNvSpPr/>
      </xdr:nvSpPr>
      <xdr:spPr bwMode="auto">
        <a:xfrm>
          <a:off x="2911475" y="24447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76200</xdr:colOff>
          <xdr:row>11</xdr:row>
          <xdr:rowOff>38100</xdr:rowOff>
        </xdr:from>
        <xdr:to>
          <xdr:col>13</xdr:col>
          <xdr:colOff>314325</xdr:colOff>
          <xdr:row>11</xdr:row>
          <xdr:rowOff>314325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63500</xdr:colOff>
      <xdr:row>11</xdr:row>
      <xdr:rowOff>25400</xdr:rowOff>
    </xdr:from>
    <xdr:ext cx="234982" cy="279400"/>
    <xdr:sp macro="" textlink="">
      <xdr:nvSpPr>
        <xdr:cNvPr id="39"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7000000}"/>
            </a:ext>
          </a:extLst>
        </xdr:cNvPr>
        <xdr:cNvSpPr/>
      </xdr:nvSpPr>
      <xdr:spPr bwMode="auto">
        <a:xfrm>
          <a:off x="2911475" y="2444750"/>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63500</xdr:colOff>
      <xdr:row>23</xdr:row>
      <xdr:rowOff>25400</xdr:rowOff>
    </xdr:from>
    <xdr:ext cx="234249" cy="279400"/>
    <xdr:sp macro="" textlink="">
      <xdr:nvSpPr>
        <xdr:cNvPr id="4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bwMode="auto">
        <a:xfrm>
          <a:off x="5807075" y="5187950"/>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33</xdr:row>
      <xdr:rowOff>50800</xdr:rowOff>
    </xdr:from>
    <xdr:ext cx="232051" cy="276225"/>
    <xdr:sp macro="" textlink="">
      <xdr:nvSpPr>
        <xdr:cNvPr id="4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9000000}"/>
            </a:ext>
          </a:extLst>
        </xdr:cNvPr>
        <xdr:cNvSpPr/>
      </xdr:nvSpPr>
      <xdr:spPr bwMode="auto">
        <a:xfrm>
          <a:off x="3282950" y="793750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33</xdr:row>
          <xdr:rowOff>76200</xdr:rowOff>
        </xdr:from>
        <xdr:to>
          <xdr:col>22</xdr:col>
          <xdr:colOff>276225</xdr:colOff>
          <xdr:row>33</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33</xdr:row>
      <xdr:rowOff>50800</xdr:rowOff>
    </xdr:from>
    <xdr:ext cx="232051" cy="276225"/>
    <xdr:sp macro="" textlink="">
      <xdr:nvSpPr>
        <xdr:cNvPr id="4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B000000}"/>
            </a:ext>
          </a:extLst>
        </xdr:cNvPr>
        <xdr:cNvSpPr/>
      </xdr:nvSpPr>
      <xdr:spPr bwMode="auto">
        <a:xfrm>
          <a:off x="6694365" y="820566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39</xdr:row>
      <xdr:rowOff>0</xdr:rowOff>
    </xdr:from>
    <xdr:ext cx="232051" cy="276225"/>
    <xdr:sp macro="" textlink="">
      <xdr:nvSpPr>
        <xdr:cNvPr id="4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D000000}"/>
            </a:ext>
          </a:extLst>
        </xdr:cNvPr>
        <xdr:cNvSpPr/>
      </xdr:nvSpPr>
      <xdr:spPr bwMode="auto">
        <a:xfrm>
          <a:off x="6694365" y="8234973"/>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32</xdr:row>
      <xdr:rowOff>0</xdr:rowOff>
    </xdr:from>
    <xdr:ext cx="232051" cy="277690"/>
    <xdr:sp macro="" textlink="">
      <xdr:nvSpPr>
        <xdr:cNvPr id="4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2F000000}"/>
            </a:ext>
          </a:extLst>
        </xdr:cNvPr>
        <xdr:cNvSpPr/>
      </xdr:nvSpPr>
      <xdr:spPr bwMode="auto">
        <a:xfrm>
          <a:off x="3280019" y="8703896"/>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63500</xdr:colOff>
      <xdr:row>32</xdr:row>
      <xdr:rowOff>0</xdr:rowOff>
    </xdr:from>
    <xdr:ext cx="232051" cy="277690"/>
    <xdr:sp macro="" textlink="">
      <xdr:nvSpPr>
        <xdr:cNvPr id="4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30000000}"/>
            </a:ext>
          </a:extLst>
        </xdr:cNvPr>
        <xdr:cNvSpPr/>
      </xdr:nvSpPr>
      <xdr:spPr bwMode="auto">
        <a:xfrm>
          <a:off x="4401038" y="8703896"/>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32</xdr:row>
      <xdr:rowOff>0</xdr:rowOff>
    </xdr:from>
    <xdr:ext cx="232051" cy="276225"/>
    <xdr:sp macro="" textlink="">
      <xdr:nvSpPr>
        <xdr:cNvPr id="4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1000000}"/>
            </a:ext>
          </a:extLst>
        </xdr:cNvPr>
        <xdr:cNvSpPr/>
      </xdr:nvSpPr>
      <xdr:spPr bwMode="auto">
        <a:xfrm>
          <a:off x="6694365" y="8982319"/>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32</xdr:row>
          <xdr:rowOff>0</xdr:rowOff>
        </xdr:from>
        <xdr:to>
          <xdr:col>22</xdr:col>
          <xdr:colOff>276225</xdr:colOff>
          <xdr:row>32</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32</xdr:row>
      <xdr:rowOff>0</xdr:rowOff>
    </xdr:from>
    <xdr:ext cx="232051" cy="276225"/>
    <xdr:sp macro="" textlink="">
      <xdr:nvSpPr>
        <xdr:cNvPr id="5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3000000}"/>
            </a:ext>
          </a:extLst>
        </xdr:cNvPr>
        <xdr:cNvSpPr/>
      </xdr:nvSpPr>
      <xdr:spPr bwMode="auto">
        <a:xfrm>
          <a:off x="6987442" y="8982319"/>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32</xdr:row>
      <xdr:rowOff>0</xdr:rowOff>
    </xdr:from>
    <xdr:ext cx="232051" cy="276225"/>
    <xdr:sp macro="" textlink="">
      <xdr:nvSpPr>
        <xdr:cNvPr id="5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4000000}"/>
            </a:ext>
          </a:extLst>
        </xdr:cNvPr>
        <xdr:cNvSpPr/>
      </xdr:nvSpPr>
      <xdr:spPr bwMode="auto">
        <a:xfrm>
          <a:off x="6694365" y="9260742"/>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32</xdr:row>
          <xdr:rowOff>0</xdr:rowOff>
        </xdr:from>
        <xdr:to>
          <xdr:col>22</xdr:col>
          <xdr:colOff>276225</xdr:colOff>
          <xdr:row>32</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63500</xdr:colOff>
      <xdr:row>32</xdr:row>
      <xdr:rowOff>50800</xdr:rowOff>
    </xdr:from>
    <xdr:ext cx="232051" cy="276225"/>
    <xdr:sp macro="" textlink="">
      <xdr:nvSpPr>
        <xdr:cNvPr id="5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6000000}"/>
            </a:ext>
          </a:extLst>
        </xdr:cNvPr>
        <xdr:cNvSpPr/>
      </xdr:nvSpPr>
      <xdr:spPr bwMode="auto">
        <a:xfrm>
          <a:off x="6694365"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32</xdr:row>
          <xdr:rowOff>0</xdr:rowOff>
        </xdr:from>
        <xdr:to>
          <xdr:col>22</xdr:col>
          <xdr:colOff>276225</xdr:colOff>
          <xdr:row>32</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32</xdr:row>
      <xdr:rowOff>50800</xdr:rowOff>
    </xdr:from>
    <xdr:ext cx="232051" cy="276225"/>
    <xdr:sp macro="" textlink="">
      <xdr:nvSpPr>
        <xdr:cNvPr id="5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8000000}"/>
            </a:ext>
          </a:extLst>
        </xdr:cNvPr>
        <xdr:cNvSpPr/>
      </xdr:nvSpPr>
      <xdr:spPr bwMode="auto">
        <a:xfrm>
          <a:off x="6987442"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32</xdr:row>
      <xdr:rowOff>50800</xdr:rowOff>
    </xdr:from>
    <xdr:ext cx="232051" cy="276225"/>
    <xdr:sp macro="" textlink="">
      <xdr:nvSpPr>
        <xdr:cNvPr id="5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9000000}"/>
            </a:ext>
          </a:extLst>
        </xdr:cNvPr>
        <xdr:cNvSpPr/>
      </xdr:nvSpPr>
      <xdr:spPr bwMode="auto">
        <a:xfrm>
          <a:off x="6694365"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63500</xdr:colOff>
      <xdr:row>32</xdr:row>
      <xdr:rowOff>50800</xdr:rowOff>
    </xdr:from>
    <xdr:ext cx="232051" cy="276225"/>
    <xdr:sp macro="" textlink="">
      <xdr:nvSpPr>
        <xdr:cNvPr id="5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A000000}"/>
            </a:ext>
          </a:extLst>
        </xdr:cNvPr>
        <xdr:cNvSpPr/>
      </xdr:nvSpPr>
      <xdr:spPr bwMode="auto">
        <a:xfrm>
          <a:off x="6987442" y="9224108"/>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33</xdr:row>
      <xdr:rowOff>50800</xdr:rowOff>
    </xdr:from>
    <xdr:ext cx="232051" cy="276225"/>
    <xdr:sp macro="" textlink="">
      <xdr:nvSpPr>
        <xdr:cNvPr id="5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B000000}"/>
            </a:ext>
          </a:extLst>
        </xdr:cNvPr>
        <xdr:cNvSpPr/>
      </xdr:nvSpPr>
      <xdr:spPr bwMode="auto">
        <a:xfrm>
          <a:off x="6694365" y="9502531"/>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32</xdr:row>
      <xdr:rowOff>50800</xdr:rowOff>
    </xdr:from>
    <xdr:ext cx="232051" cy="277690"/>
    <xdr:sp macro="" textlink="">
      <xdr:nvSpPr>
        <xdr:cNvPr id="6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D000000}"/>
            </a:ext>
          </a:extLst>
        </xdr:cNvPr>
        <xdr:cNvSpPr/>
      </xdr:nvSpPr>
      <xdr:spPr bwMode="auto">
        <a:xfrm>
          <a:off x="3280019" y="79565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190500</xdr:colOff>
          <xdr:row>57</xdr:row>
          <xdr:rowOff>19050</xdr:rowOff>
        </xdr:from>
        <xdr:to>
          <xdr:col>9</xdr:col>
          <xdr:colOff>161925</xdr:colOff>
          <xdr:row>57</xdr:row>
          <xdr:rowOff>295275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60</xdr:row>
          <xdr:rowOff>9525</xdr:rowOff>
        </xdr:from>
        <xdr:to>
          <xdr:col>5</xdr:col>
          <xdr:colOff>133350</xdr:colOff>
          <xdr:row>61</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61</xdr:row>
          <xdr:rowOff>19050</xdr:rowOff>
        </xdr:from>
        <xdr:to>
          <xdr:col>5</xdr:col>
          <xdr:colOff>142875</xdr:colOff>
          <xdr:row>62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62</xdr:row>
          <xdr:rowOff>28575</xdr:rowOff>
        </xdr:from>
        <xdr:to>
          <xdr:col>5</xdr:col>
          <xdr:colOff>142875</xdr:colOff>
          <xdr:row>63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63</xdr:row>
          <xdr:rowOff>28575</xdr:rowOff>
        </xdr:from>
        <xdr:to>
          <xdr:col>5</xdr:col>
          <xdr:colOff>152400</xdr:colOff>
          <xdr:row>64</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64</xdr:row>
          <xdr:rowOff>19050</xdr:rowOff>
        </xdr:from>
        <xdr:to>
          <xdr:col>5</xdr:col>
          <xdr:colOff>142875</xdr:colOff>
          <xdr:row>65</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65</xdr:row>
          <xdr:rowOff>19050</xdr:rowOff>
        </xdr:from>
        <xdr:to>
          <xdr:col>5</xdr:col>
          <xdr:colOff>152400</xdr:colOff>
          <xdr:row>66</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66</xdr:row>
          <xdr:rowOff>19050</xdr:rowOff>
        </xdr:from>
        <xdr:to>
          <xdr:col>5</xdr:col>
          <xdr:colOff>152400</xdr:colOff>
          <xdr:row>67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67</xdr:row>
          <xdr:rowOff>19050</xdr:rowOff>
        </xdr:from>
        <xdr:to>
          <xdr:col>5</xdr:col>
          <xdr:colOff>152400</xdr:colOff>
          <xdr:row>68</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19050</xdr:rowOff>
        </xdr:from>
        <xdr:to>
          <xdr:col>5</xdr:col>
          <xdr:colOff>152400</xdr:colOff>
          <xdr:row>69</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70</xdr:row>
          <xdr:rowOff>19050</xdr:rowOff>
        </xdr:from>
        <xdr:to>
          <xdr:col>5</xdr:col>
          <xdr:colOff>152400</xdr:colOff>
          <xdr:row>71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71</xdr:row>
          <xdr:rowOff>104775</xdr:rowOff>
        </xdr:from>
        <xdr:to>
          <xdr:col>5</xdr:col>
          <xdr:colOff>142875</xdr:colOff>
          <xdr:row>71</xdr:row>
          <xdr:rowOff>390525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47625</xdr:rowOff>
        </xdr:from>
        <xdr:to>
          <xdr:col>7</xdr:col>
          <xdr:colOff>247650</xdr:colOff>
          <xdr:row>21</xdr:row>
          <xdr:rowOff>314325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66675</xdr:rowOff>
        </xdr:from>
        <xdr:to>
          <xdr:col>13</xdr:col>
          <xdr:colOff>314325</xdr:colOff>
          <xdr:row>21</xdr:row>
          <xdr:rowOff>333375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66675</xdr:rowOff>
        </xdr:from>
        <xdr:to>
          <xdr:col>20</xdr:col>
          <xdr:colOff>276225</xdr:colOff>
          <xdr:row>21</xdr:row>
          <xdr:rowOff>333375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63500</xdr:colOff>
      <xdr:row>20</xdr:row>
      <xdr:rowOff>25400</xdr:rowOff>
    </xdr:from>
    <xdr:ext cx="234249" cy="278279"/>
    <xdr:sp macro="" textlink="">
      <xdr:nvSpPr>
        <xdr:cNvPr id="6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C000000}"/>
            </a:ext>
          </a:extLst>
        </xdr:cNvPr>
        <xdr:cNvSpPr/>
      </xdr:nvSpPr>
      <xdr:spPr bwMode="auto">
        <a:xfrm>
          <a:off x="5807075" y="6454775"/>
          <a:ext cx="234249"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47625</xdr:colOff>
          <xdr:row>20</xdr:row>
          <xdr:rowOff>47625</xdr:rowOff>
        </xdr:from>
        <xdr:to>
          <xdr:col>13</xdr:col>
          <xdr:colOff>276225</xdr:colOff>
          <xdr:row>20</xdr:row>
          <xdr:rowOff>323850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19050</xdr:rowOff>
        </xdr:from>
        <xdr:to>
          <xdr:col>5</xdr:col>
          <xdr:colOff>152400</xdr:colOff>
          <xdr:row>69</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69</xdr:row>
          <xdr:rowOff>19050</xdr:rowOff>
        </xdr:from>
        <xdr:to>
          <xdr:col>5</xdr:col>
          <xdr:colOff>152400</xdr:colOff>
          <xdr:row>70</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47625</xdr:rowOff>
        </xdr:from>
        <xdr:to>
          <xdr:col>7</xdr:col>
          <xdr:colOff>247650</xdr:colOff>
          <xdr:row>21</xdr:row>
          <xdr:rowOff>314325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66675</xdr:rowOff>
        </xdr:from>
        <xdr:to>
          <xdr:col>13</xdr:col>
          <xdr:colOff>314325</xdr:colOff>
          <xdr:row>21</xdr:row>
          <xdr:rowOff>333375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66675</xdr:rowOff>
        </xdr:from>
        <xdr:to>
          <xdr:col>20</xdr:col>
          <xdr:colOff>276225</xdr:colOff>
          <xdr:row>21</xdr:row>
          <xdr:rowOff>333375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76200</xdr:rowOff>
        </xdr:from>
        <xdr:to>
          <xdr:col>12</xdr:col>
          <xdr:colOff>276225</xdr:colOff>
          <xdr:row>46</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63500</xdr:colOff>
      <xdr:row>20</xdr:row>
      <xdr:rowOff>25400</xdr:rowOff>
    </xdr:from>
    <xdr:to>
      <xdr:col>8</xdr:col>
      <xdr:colOff>31782</xdr:colOff>
      <xdr:row>20</xdr:row>
      <xdr:rowOff>303679</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2000000}"/>
            </a:ext>
          </a:extLst>
        </xdr:cNvPr>
        <xdr:cNvSpPr/>
      </xdr:nvSpPr>
      <xdr:spPr bwMode="auto">
        <a:xfrm>
          <a:off x="1768475" y="6502400"/>
          <a:ext cx="234982"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63500</xdr:colOff>
      <xdr:row>20</xdr:row>
      <xdr:rowOff>25400</xdr:rowOff>
    </xdr:from>
    <xdr:to>
      <xdr:col>20</xdr:col>
      <xdr:colOff>2474</xdr:colOff>
      <xdr:row>20</xdr:row>
      <xdr:rowOff>303679</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3000000}"/>
            </a:ext>
          </a:extLst>
        </xdr:cNvPr>
        <xdr:cNvSpPr/>
      </xdr:nvSpPr>
      <xdr:spPr bwMode="auto">
        <a:xfrm>
          <a:off x="5807075" y="6502400"/>
          <a:ext cx="234249"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63500</xdr:colOff>
      <xdr:row>51</xdr:row>
      <xdr:rowOff>25400</xdr:rowOff>
    </xdr:from>
    <xdr:to>
      <xdr:col>8</xdr:col>
      <xdr:colOff>31782</xdr:colOff>
      <xdr:row>52</xdr:row>
      <xdr:rowOff>1121</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4000000}"/>
            </a:ext>
          </a:extLst>
        </xdr:cNvPr>
        <xdr:cNvSpPr/>
      </xdr:nvSpPr>
      <xdr:spPr bwMode="auto">
        <a:xfrm>
          <a:off x="1768475" y="19065875"/>
          <a:ext cx="234982" cy="2805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39</xdr:row>
      <xdr:rowOff>0</xdr:rowOff>
    </xdr:from>
    <xdr:to>
      <xdr:col>12</xdr:col>
      <xdr:colOff>295551</xdr:colOff>
      <xdr:row>39</xdr:row>
      <xdr:rowOff>276227</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5000000}"/>
            </a:ext>
          </a:extLst>
        </xdr:cNvPr>
        <xdr:cNvSpPr/>
      </xdr:nvSpPr>
      <xdr:spPr bwMode="auto">
        <a:xfrm>
          <a:off x="3282950" y="14058900"/>
          <a:ext cx="232051" cy="276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39</xdr:row>
      <xdr:rowOff>0</xdr:rowOff>
    </xdr:from>
    <xdr:to>
      <xdr:col>15</xdr:col>
      <xdr:colOff>295551</xdr:colOff>
      <xdr:row>39</xdr:row>
      <xdr:rowOff>276227</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6000000}"/>
            </a:ext>
          </a:extLst>
        </xdr:cNvPr>
        <xdr:cNvSpPr/>
      </xdr:nvSpPr>
      <xdr:spPr bwMode="auto">
        <a:xfrm>
          <a:off x="4397375" y="14058900"/>
          <a:ext cx="232051" cy="276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20</xdr:row>
          <xdr:rowOff>66675</xdr:rowOff>
        </xdr:from>
        <xdr:to>
          <xdr:col>7</xdr:col>
          <xdr:colOff>247650</xdr:colOff>
          <xdr:row>20</xdr:row>
          <xdr:rowOff>333375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63500</xdr:colOff>
      <xdr:row>20</xdr:row>
      <xdr:rowOff>25400</xdr:rowOff>
    </xdr:from>
    <xdr:to>
      <xdr:col>8</xdr:col>
      <xdr:colOff>31782</xdr:colOff>
      <xdr:row>20</xdr:row>
      <xdr:rowOff>303679</xdr:rowOff>
    </xdr:to>
    <xdr:sp macro="" textlink="">
      <xdr:nvSpPr>
        <xdr:cNvPr id="8"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8000000}"/>
            </a:ext>
          </a:extLst>
        </xdr:cNvPr>
        <xdr:cNvSpPr/>
      </xdr:nvSpPr>
      <xdr:spPr bwMode="auto">
        <a:xfrm>
          <a:off x="1768475" y="6502400"/>
          <a:ext cx="234982"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63500</xdr:colOff>
      <xdr:row>20</xdr:row>
      <xdr:rowOff>25400</xdr:rowOff>
    </xdr:from>
    <xdr:to>
      <xdr:col>21</xdr:col>
      <xdr:colOff>297255</xdr:colOff>
      <xdr:row>20</xdr:row>
      <xdr:rowOff>303679</xdr:rowOff>
    </xdr:to>
    <xdr:sp macro="" textlink="">
      <xdr:nvSpPr>
        <xdr:cNvPr id="9"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9000000}"/>
            </a:ext>
          </a:extLst>
        </xdr:cNvPr>
        <xdr:cNvSpPr/>
      </xdr:nvSpPr>
      <xdr:spPr bwMode="auto">
        <a:xfrm>
          <a:off x="6397625" y="6502400"/>
          <a:ext cx="233755"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49</xdr:row>
      <xdr:rowOff>50800</xdr:rowOff>
    </xdr:from>
    <xdr:to>
      <xdr:col>12</xdr:col>
      <xdr:colOff>295551</xdr:colOff>
      <xdr:row>49</xdr:row>
      <xdr:rowOff>337378</xdr:rowOff>
    </xdr:to>
    <xdr:sp macro="" textlink="">
      <xdr:nvSpPr>
        <xdr:cNvPr id="10"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A000000}"/>
            </a:ext>
          </a:extLst>
        </xdr:cNvPr>
        <xdr:cNvSpPr/>
      </xdr:nvSpPr>
      <xdr:spPr bwMode="auto">
        <a:xfrm>
          <a:off x="3282950" y="18367375"/>
          <a:ext cx="232051" cy="2865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49</xdr:row>
      <xdr:rowOff>50800</xdr:rowOff>
    </xdr:from>
    <xdr:to>
      <xdr:col>15</xdr:col>
      <xdr:colOff>295551</xdr:colOff>
      <xdr:row>49</xdr:row>
      <xdr:rowOff>337378</xdr:rowOff>
    </xdr:to>
    <xdr:sp macro="" textlink="">
      <xdr:nvSpPr>
        <xdr:cNvPr id="1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B000000}"/>
            </a:ext>
          </a:extLst>
        </xdr:cNvPr>
        <xdr:cNvSpPr/>
      </xdr:nvSpPr>
      <xdr:spPr bwMode="auto">
        <a:xfrm>
          <a:off x="4397375" y="18367375"/>
          <a:ext cx="232051" cy="2865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52</xdr:row>
      <xdr:rowOff>50800</xdr:rowOff>
    </xdr:from>
    <xdr:to>
      <xdr:col>12</xdr:col>
      <xdr:colOff>295551</xdr:colOff>
      <xdr:row>52</xdr:row>
      <xdr:rowOff>337378</xdr:rowOff>
    </xdr:to>
    <xdr:sp macro="" textlink="">
      <xdr:nvSpPr>
        <xdr:cNvPr id="12"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C000000}"/>
            </a:ext>
          </a:extLst>
        </xdr:cNvPr>
        <xdr:cNvSpPr/>
      </xdr:nvSpPr>
      <xdr:spPr bwMode="auto">
        <a:xfrm>
          <a:off x="3282950" y="19396075"/>
          <a:ext cx="232051" cy="2865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63500</xdr:colOff>
      <xdr:row>32</xdr:row>
      <xdr:rowOff>50800</xdr:rowOff>
    </xdr:from>
    <xdr:to>
      <xdr:col>12</xdr:col>
      <xdr:colOff>295551</xdr:colOff>
      <xdr:row>33</xdr:row>
      <xdr:rowOff>27655</xdr:rowOff>
    </xdr:to>
    <xdr:sp macro="" textlink="">
      <xdr:nvSpPr>
        <xdr:cNvPr id="1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D000000}"/>
            </a:ext>
          </a:extLst>
        </xdr:cNvPr>
        <xdr:cNvSpPr/>
      </xdr:nvSpPr>
      <xdr:spPr bwMode="auto">
        <a:xfrm>
          <a:off x="3282950" y="11223625"/>
          <a:ext cx="232051" cy="281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32</xdr:row>
      <xdr:rowOff>50800</xdr:rowOff>
    </xdr:from>
    <xdr:to>
      <xdr:col>15</xdr:col>
      <xdr:colOff>295551</xdr:colOff>
      <xdr:row>33</xdr:row>
      <xdr:rowOff>27655</xdr:rowOff>
    </xdr:to>
    <xdr:sp macro="" textlink="">
      <xdr:nvSpPr>
        <xdr:cNvPr id="14"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E000000}"/>
            </a:ext>
          </a:extLst>
        </xdr:cNvPr>
        <xdr:cNvSpPr/>
      </xdr:nvSpPr>
      <xdr:spPr bwMode="auto">
        <a:xfrm>
          <a:off x="4397375" y="11223625"/>
          <a:ext cx="232051" cy="281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38100</xdr:colOff>
          <xdr:row>49</xdr:row>
          <xdr:rowOff>85725</xdr:rowOff>
        </xdr:from>
        <xdr:to>
          <xdr:col>12</xdr:col>
          <xdr:colOff>276225</xdr:colOff>
          <xdr:row>49</xdr:row>
          <xdr:rowOff>352425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49</xdr:row>
          <xdr:rowOff>85725</xdr:rowOff>
        </xdr:from>
        <xdr:to>
          <xdr:col>15</xdr:col>
          <xdr:colOff>266700</xdr:colOff>
          <xdr:row>49</xdr:row>
          <xdr:rowOff>352425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52</xdr:row>
          <xdr:rowOff>66675</xdr:rowOff>
        </xdr:from>
        <xdr:to>
          <xdr:col>12</xdr:col>
          <xdr:colOff>295275</xdr:colOff>
          <xdr:row>52</xdr:row>
          <xdr:rowOff>333375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11</xdr:row>
      <xdr:rowOff>25400</xdr:rowOff>
    </xdr:from>
    <xdr:ext cx="234982" cy="279400"/>
    <xdr:sp macro="" textlink="">
      <xdr:nvSpPr>
        <xdr:cNvPr id="18"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12000000}"/>
            </a:ext>
          </a:extLst>
        </xdr:cNvPr>
        <xdr:cNvSpPr/>
      </xdr:nvSpPr>
      <xdr:spPr bwMode="auto">
        <a:xfrm>
          <a:off x="2911475" y="26828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76200</xdr:colOff>
          <xdr:row>11</xdr:row>
          <xdr:rowOff>38100</xdr:rowOff>
        </xdr:from>
        <xdr:to>
          <xdr:col>11</xdr:col>
          <xdr:colOff>314325</xdr:colOff>
          <xdr:row>11</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63500</xdr:colOff>
      <xdr:row>11</xdr:row>
      <xdr:rowOff>25400</xdr:rowOff>
    </xdr:from>
    <xdr:ext cx="234982" cy="279400"/>
    <xdr:sp macro="" textlink="">
      <xdr:nvSpPr>
        <xdr:cNvPr id="20"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14000000}"/>
            </a:ext>
          </a:extLst>
        </xdr:cNvPr>
        <xdr:cNvSpPr/>
      </xdr:nvSpPr>
      <xdr:spPr bwMode="auto">
        <a:xfrm>
          <a:off x="2911475" y="26828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63500</xdr:colOff>
      <xdr:row>11</xdr:row>
      <xdr:rowOff>25400</xdr:rowOff>
    </xdr:from>
    <xdr:ext cx="234982" cy="279400"/>
    <xdr:sp macro="" textlink="">
      <xdr:nvSpPr>
        <xdr:cNvPr id="21"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15000000}"/>
            </a:ext>
          </a:extLst>
        </xdr:cNvPr>
        <xdr:cNvSpPr/>
      </xdr:nvSpPr>
      <xdr:spPr bwMode="auto">
        <a:xfrm>
          <a:off x="3654425" y="26828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76200</xdr:colOff>
          <xdr:row>11</xdr:row>
          <xdr:rowOff>38100</xdr:rowOff>
        </xdr:from>
        <xdr:to>
          <xdr:col>13</xdr:col>
          <xdr:colOff>314325</xdr:colOff>
          <xdr:row>11</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63500</xdr:colOff>
      <xdr:row>11</xdr:row>
      <xdr:rowOff>25400</xdr:rowOff>
    </xdr:from>
    <xdr:ext cx="234982" cy="279400"/>
    <xdr:sp macro="" textlink="">
      <xdr:nvSpPr>
        <xdr:cNvPr id="23"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17000000}"/>
            </a:ext>
          </a:extLst>
        </xdr:cNvPr>
        <xdr:cNvSpPr/>
      </xdr:nvSpPr>
      <xdr:spPr bwMode="auto">
        <a:xfrm>
          <a:off x="3654425" y="2682875"/>
          <a:ext cx="234982"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63500</xdr:colOff>
      <xdr:row>23</xdr:row>
      <xdr:rowOff>25400</xdr:rowOff>
    </xdr:from>
    <xdr:ext cx="234249" cy="279400"/>
    <xdr:sp macro="" textlink="">
      <xdr:nvSpPr>
        <xdr:cNvPr id="24"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8000000}"/>
            </a:ext>
          </a:extLst>
        </xdr:cNvPr>
        <xdr:cNvSpPr/>
      </xdr:nvSpPr>
      <xdr:spPr bwMode="auto">
        <a:xfrm>
          <a:off x="5807075" y="7645400"/>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33</xdr:row>
      <xdr:rowOff>50800</xdr:rowOff>
    </xdr:from>
    <xdr:ext cx="232051" cy="276225"/>
    <xdr:sp macro="" textlink="">
      <xdr:nvSpPr>
        <xdr:cNvPr id="2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9000000}"/>
            </a:ext>
          </a:extLst>
        </xdr:cNvPr>
        <xdr:cNvSpPr/>
      </xdr:nvSpPr>
      <xdr:spPr bwMode="auto">
        <a:xfrm>
          <a:off x="6692900" y="115284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33</xdr:row>
          <xdr:rowOff>76200</xdr:rowOff>
        </xdr:from>
        <xdr:to>
          <xdr:col>22</xdr:col>
          <xdr:colOff>276225</xdr:colOff>
          <xdr:row>33</xdr:row>
          <xdr:rowOff>333375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33</xdr:row>
      <xdr:rowOff>50800</xdr:rowOff>
    </xdr:from>
    <xdr:ext cx="232051" cy="276225"/>
    <xdr:sp macro="" textlink="">
      <xdr:nvSpPr>
        <xdr:cNvPr id="2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B000000}"/>
            </a:ext>
          </a:extLst>
        </xdr:cNvPr>
        <xdr:cNvSpPr/>
      </xdr:nvSpPr>
      <xdr:spPr bwMode="auto">
        <a:xfrm>
          <a:off x="6988175" y="115284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39</xdr:row>
      <xdr:rowOff>0</xdr:rowOff>
    </xdr:from>
    <xdr:ext cx="232051" cy="276225"/>
    <xdr:sp macro="" textlink="">
      <xdr:nvSpPr>
        <xdr:cNvPr id="2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C000000}"/>
            </a:ext>
          </a:extLst>
        </xdr:cNvPr>
        <xdr:cNvSpPr/>
      </xdr:nvSpPr>
      <xdr:spPr bwMode="auto">
        <a:xfrm>
          <a:off x="6692900" y="14058900"/>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32</xdr:row>
      <xdr:rowOff>0</xdr:rowOff>
    </xdr:from>
    <xdr:ext cx="232051" cy="277690"/>
    <xdr:sp macro="" textlink="">
      <xdr:nvSpPr>
        <xdr:cNvPr id="2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D000000}"/>
            </a:ext>
          </a:extLst>
        </xdr:cNvPr>
        <xdr:cNvSpPr/>
      </xdr:nvSpPr>
      <xdr:spPr bwMode="auto">
        <a:xfrm>
          <a:off x="3282950" y="11172825"/>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63500</xdr:colOff>
      <xdr:row>32</xdr:row>
      <xdr:rowOff>0</xdr:rowOff>
    </xdr:from>
    <xdr:ext cx="232051" cy="277690"/>
    <xdr:sp macro="" textlink="">
      <xdr:nvSpPr>
        <xdr:cNvPr id="30"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1E000000}"/>
            </a:ext>
          </a:extLst>
        </xdr:cNvPr>
        <xdr:cNvSpPr/>
      </xdr:nvSpPr>
      <xdr:spPr bwMode="auto">
        <a:xfrm>
          <a:off x="4397375" y="11172825"/>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32</xdr:row>
      <xdr:rowOff>0</xdr:rowOff>
    </xdr:from>
    <xdr:ext cx="232051" cy="276225"/>
    <xdr:sp macro="" textlink="">
      <xdr:nvSpPr>
        <xdr:cNvPr id="3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F000000}"/>
            </a:ext>
          </a:extLst>
        </xdr:cNvPr>
        <xdr:cNvSpPr/>
      </xdr:nvSpPr>
      <xdr:spPr bwMode="auto">
        <a:xfrm>
          <a:off x="6692900" y="111728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32</xdr:row>
          <xdr:rowOff>0</xdr:rowOff>
        </xdr:from>
        <xdr:to>
          <xdr:col>22</xdr:col>
          <xdr:colOff>276225</xdr:colOff>
          <xdr:row>32</xdr:row>
          <xdr:rowOff>257175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32</xdr:row>
      <xdr:rowOff>0</xdr:rowOff>
    </xdr:from>
    <xdr:ext cx="232051" cy="276225"/>
    <xdr:sp macro="" textlink="">
      <xdr:nvSpPr>
        <xdr:cNvPr id="3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1000000}"/>
            </a:ext>
          </a:extLst>
        </xdr:cNvPr>
        <xdr:cNvSpPr/>
      </xdr:nvSpPr>
      <xdr:spPr bwMode="auto">
        <a:xfrm>
          <a:off x="6988175" y="111728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32</xdr:row>
      <xdr:rowOff>0</xdr:rowOff>
    </xdr:from>
    <xdr:ext cx="232051" cy="276225"/>
    <xdr:sp macro="" textlink="">
      <xdr:nvSpPr>
        <xdr:cNvPr id="34"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2000000}"/>
            </a:ext>
          </a:extLst>
        </xdr:cNvPr>
        <xdr:cNvSpPr/>
      </xdr:nvSpPr>
      <xdr:spPr bwMode="auto">
        <a:xfrm>
          <a:off x="6692900" y="111728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32</xdr:row>
          <xdr:rowOff>0</xdr:rowOff>
        </xdr:from>
        <xdr:to>
          <xdr:col>22</xdr:col>
          <xdr:colOff>276225</xdr:colOff>
          <xdr:row>32</xdr:row>
          <xdr:rowOff>257175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63500</xdr:colOff>
      <xdr:row>32</xdr:row>
      <xdr:rowOff>50800</xdr:rowOff>
    </xdr:from>
    <xdr:ext cx="232051" cy="276225"/>
    <xdr:sp macro="" textlink="">
      <xdr:nvSpPr>
        <xdr:cNvPr id="3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4000000}"/>
            </a:ext>
          </a:extLst>
        </xdr:cNvPr>
        <xdr:cNvSpPr/>
      </xdr:nvSpPr>
      <xdr:spPr bwMode="auto">
        <a:xfrm>
          <a:off x="6692900" y="112236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38100</xdr:colOff>
          <xdr:row>32</xdr:row>
          <xdr:rowOff>0</xdr:rowOff>
        </xdr:from>
        <xdr:to>
          <xdr:col>22</xdr:col>
          <xdr:colOff>276225</xdr:colOff>
          <xdr:row>32</xdr:row>
          <xdr:rowOff>257175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63500</xdr:colOff>
      <xdr:row>32</xdr:row>
      <xdr:rowOff>50800</xdr:rowOff>
    </xdr:from>
    <xdr:ext cx="232051" cy="276225"/>
    <xdr:sp macro="" textlink="">
      <xdr:nvSpPr>
        <xdr:cNvPr id="3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6000000}"/>
            </a:ext>
          </a:extLst>
        </xdr:cNvPr>
        <xdr:cNvSpPr/>
      </xdr:nvSpPr>
      <xdr:spPr bwMode="auto">
        <a:xfrm>
          <a:off x="6988175" y="112236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32</xdr:row>
      <xdr:rowOff>50800</xdr:rowOff>
    </xdr:from>
    <xdr:ext cx="232051" cy="276225"/>
    <xdr:sp macro="" textlink="">
      <xdr:nvSpPr>
        <xdr:cNvPr id="3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7000000}"/>
            </a:ext>
          </a:extLst>
        </xdr:cNvPr>
        <xdr:cNvSpPr/>
      </xdr:nvSpPr>
      <xdr:spPr bwMode="auto">
        <a:xfrm>
          <a:off x="6692900" y="112236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63500</xdr:colOff>
      <xdr:row>32</xdr:row>
      <xdr:rowOff>50800</xdr:rowOff>
    </xdr:from>
    <xdr:ext cx="232051" cy="276225"/>
    <xdr:sp macro="" textlink="">
      <xdr:nvSpPr>
        <xdr:cNvPr id="4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8000000}"/>
            </a:ext>
          </a:extLst>
        </xdr:cNvPr>
        <xdr:cNvSpPr/>
      </xdr:nvSpPr>
      <xdr:spPr bwMode="auto">
        <a:xfrm>
          <a:off x="6988175" y="112236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63500</xdr:colOff>
      <xdr:row>33</xdr:row>
      <xdr:rowOff>50800</xdr:rowOff>
    </xdr:from>
    <xdr:ext cx="232051" cy="276225"/>
    <xdr:sp macro="" textlink="">
      <xdr:nvSpPr>
        <xdr:cNvPr id="4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9000000}"/>
            </a:ext>
          </a:extLst>
        </xdr:cNvPr>
        <xdr:cNvSpPr/>
      </xdr:nvSpPr>
      <xdr:spPr bwMode="auto">
        <a:xfrm>
          <a:off x="6692900" y="11528425"/>
          <a:ext cx="232051"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32</xdr:row>
      <xdr:rowOff>50800</xdr:rowOff>
    </xdr:from>
    <xdr:ext cx="232051" cy="277690"/>
    <xdr:sp macro="" textlink="">
      <xdr:nvSpPr>
        <xdr:cNvPr id="4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A000000}"/>
            </a:ext>
          </a:extLst>
        </xdr:cNvPr>
        <xdr:cNvSpPr/>
      </xdr:nvSpPr>
      <xdr:spPr bwMode="auto">
        <a:xfrm>
          <a:off x="3282950" y="11223625"/>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190500</xdr:colOff>
          <xdr:row>57</xdr:row>
          <xdr:rowOff>19050</xdr:rowOff>
        </xdr:from>
        <xdr:to>
          <xdr:col>9</xdr:col>
          <xdr:colOff>161925</xdr:colOff>
          <xdr:row>57</xdr:row>
          <xdr:rowOff>295275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60</xdr:row>
          <xdr:rowOff>9525</xdr:rowOff>
        </xdr:from>
        <xdr:to>
          <xdr:col>5</xdr:col>
          <xdr:colOff>133350</xdr:colOff>
          <xdr:row>61</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61</xdr:row>
          <xdr:rowOff>19050</xdr:rowOff>
        </xdr:from>
        <xdr:to>
          <xdr:col>5</xdr:col>
          <xdr:colOff>142875</xdr:colOff>
          <xdr:row>62</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62</xdr:row>
          <xdr:rowOff>28575</xdr:rowOff>
        </xdr:from>
        <xdr:to>
          <xdr:col>5</xdr:col>
          <xdr:colOff>142875</xdr:colOff>
          <xdr:row>63</xdr:row>
          <xdr:rowOff>28575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63</xdr:row>
          <xdr:rowOff>28575</xdr:rowOff>
        </xdr:from>
        <xdr:to>
          <xdr:col>5</xdr:col>
          <xdr:colOff>152400</xdr:colOff>
          <xdr:row>64</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64</xdr:row>
          <xdr:rowOff>19050</xdr:rowOff>
        </xdr:from>
        <xdr:to>
          <xdr:col>5</xdr:col>
          <xdr:colOff>142875</xdr:colOff>
          <xdr:row>65</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65</xdr:row>
          <xdr:rowOff>19050</xdr:rowOff>
        </xdr:from>
        <xdr:to>
          <xdr:col>5</xdr:col>
          <xdr:colOff>152400</xdr:colOff>
          <xdr:row>66</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66</xdr:row>
          <xdr:rowOff>19050</xdr:rowOff>
        </xdr:from>
        <xdr:to>
          <xdr:col>5</xdr:col>
          <xdr:colOff>152400</xdr:colOff>
          <xdr:row>67</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67</xdr:row>
          <xdr:rowOff>19050</xdr:rowOff>
        </xdr:from>
        <xdr:to>
          <xdr:col>5</xdr:col>
          <xdr:colOff>152400</xdr:colOff>
          <xdr:row>68</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19050</xdr:rowOff>
        </xdr:from>
        <xdr:to>
          <xdr:col>5</xdr:col>
          <xdr:colOff>152400</xdr:colOff>
          <xdr:row>69</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70</xdr:row>
          <xdr:rowOff>19050</xdr:rowOff>
        </xdr:from>
        <xdr:to>
          <xdr:col>5</xdr:col>
          <xdr:colOff>152400</xdr:colOff>
          <xdr:row>71</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71</xdr:row>
          <xdr:rowOff>104775</xdr:rowOff>
        </xdr:from>
        <xdr:to>
          <xdr:col>5</xdr:col>
          <xdr:colOff>142875</xdr:colOff>
          <xdr:row>71</xdr:row>
          <xdr:rowOff>390525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47625</xdr:rowOff>
        </xdr:from>
        <xdr:to>
          <xdr:col>7</xdr:col>
          <xdr:colOff>247650</xdr:colOff>
          <xdr:row>21</xdr:row>
          <xdr:rowOff>314325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66675</xdr:rowOff>
        </xdr:from>
        <xdr:to>
          <xdr:col>13</xdr:col>
          <xdr:colOff>314325</xdr:colOff>
          <xdr:row>21</xdr:row>
          <xdr:rowOff>333375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66675</xdr:rowOff>
        </xdr:from>
        <xdr:to>
          <xdr:col>20</xdr:col>
          <xdr:colOff>276225</xdr:colOff>
          <xdr:row>21</xdr:row>
          <xdr:rowOff>333375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63500</xdr:colOff>
      <xdr:row>20</xdr:row>
      <xdr:rowOff>25400</xdr:rowOff>
    </xdr:from>
    <xdr:ext cx="234249" cy="278279"/>
    <xdr:sp macro="" textlink="">
      <xdr:nvSpPr>
        <xdr:cNvPr id="58"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3A000000}"/>
            </a:ext>
          </a:extLst>
        </xdr:cNvPr>
        <xdr:cNvSpPr/>
      </xdr:nvSpPr>
      <xdr:spPr bwMode="auto">
        <a:xfrm>
          <a:off x="4025900" y="6502400"/>
          <a:ext cx="234249" cy="2782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47625</xdr:colOff>
          <xdr:row>20</xdr:row>
          <xdr:rowOff>47625</xdr:rowOff>
        </xdr:from>
        <xdr:to>
          <xdr:col>13</xdr:col>
          <xdr:colOff>276225</xdr:colOff>
          <xdr:row>20</xdr:row>
          <xdr:rowOff>323850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19050</xdr:rowOff>
        </xdr:from>
        <xdr:to>
          <xdr:col>5</xdr:col>
          <xdr:colOff>152400</xdr:colOff>
          <xdr:row>69</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69</xdr:row>
          <xdr:rowOff>19050</xdr:rowOff>
        </xdr:from>
        <xdr:to>
          <xdr:col>5</xdr:col>
          <xdr:colOff>152400</xdr:colOff>
          <xdr:row>70</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47625</xdr:rowOff>
        </xdr:from>
        <xdr:to>
          <xdr:col>7</xdr:col>
          <xdr:colOff>247650</xdr:colOff>
          <xdr:row>21</xdr:row>
          <xdr:rowOff>314325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66675</xdr:rowOff>
        </xdr:from>
        <xdr:to>
          <xdr:col>13</xdr:col>
          <xdr:colOff>314325</xdr:colOff>
          <xdr:row>21</xdr:row>
          <xdr:rowOff>333375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66675</xdr:rowOff>
        </xdr:from>
        <xdr:to>
          <xdr:col>20</xdr:col>
          <xdr:colOff>276225</xdr:colOff>
          <xdr:row>21</xdr:row>
          <xdr:rowOff>333375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76200</xdr:rowOff>
        </xdr:from>
        <xdr:to>
          <xdr:col>12</xdr:col>
          <xdr:colOff>276225</xdr:colOff>
          <xdr:row>46</xdr:row>
          <xdr:rowOff>333375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63500</xdr:colOff>
      <xdr:row>23</xdr:row>
      <xdr:rowOff>25400</xdr:rowOff>
    </xdr:from>
    <xdr:ext cx="234249" cy="279400"/>
    <xdr:sp macro="" textlink="">
      <xdr:nvSpPr>
        <xdr:cNvPr id="66"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42000000}"/>
            </a:ext>
          </a:extLst>
        </xdr:cNvPr>
        <xdr:cNvSpPr/>
      </xdr:nvSpPr>
      <xdr:spPr bwMode="auto">
        <a:xfrm>
          <a:off x="5807075" y="7597775"/>
          <a:ext cx="234249"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12</xdr:col>
      <xdr:colOff>63500</xdr:colOff>
      <xdr:row>32</xdr:row>
      <xdr:rowOff>50800</xdr:rowOff>
    </xdr:from>
    <xdr:to>
      <xdr:col>12</xdr:col>
      <xdr:colOff>295551</xdr:colOff>
      <xdr:row>33</xdr:row>
      <xdr:rowOff>27655</xdr:rowOff>
    </xdr:to>
    <xdr:sp macro="" textlink="">
      <xdr:nvSpPr>
        <xdr:cNvPr id="6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43000000}"/>
            </a:ext>
          </a:extLst>
        </xdr:cNvPr>
        <xdr:cNvSpPr/>
      </xdr:nvSpPr>
      <xdr:spPr bwMode="auto">
        <a:xfrm>
          <a:off x="3282950" y="11957050"/>
          <a:ext cx="232051" cy="281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63500</xdr:colOff>
      <xdr:row>32</xdr:row>
      <xdr:rowOff>50800</xdr:rowOff>
    </xdr:from>
    <xdr:to>
      <xdr:col>15</xdr:col>
      <xdr:colOff>295551</xdr:colOff>
      <xdr:row>33</xdr:row>
      <xdr:rowOff>27655</xdr:rowOff>
    </xdr:to>
    <xdr:sp macro="" textlink="">
      <xdr:nvSpPr>
        <xdr:cNvPr id="6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44000000}"/>
            </a:ext>
          </a:extLst>
        </xdr:cNvPr>
        <xdr:cNvSpPr/>
      </xdr:nvSpPr>
      <xdr:spPr bwMode="auto">
        <a:xfrm>
          <a:off x="4397375" y="11957050"/>
          <a:ext cx="232051" cy="281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12</xdr:col>
      <xdr:colOff>63500</xdr:colOff>
      <xdr:row>32</xdr:row>
      <xdr:rowOff>0</xdr:rowOff>
    </xdr:from>
    <xdr:ext cx="232051" cy="277690"/>
    <xdr:sp macro="" textlink="">
      <xdr:nvSpPr>
        <xdr:cNvPr id="6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45000000}"/>
            </a:ext>
          </a:extLst>
        </xdr:cNvPr>
        <xdr:cNvSpPr/>
      </xdr:nvSpPr>
      <xdr:spPr bwMode="auto">
        <a:xfrm>
          <a:off x="3282950" y="119062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63500</xdr:colOff>
      <xdr:row>32</xdr:row>
      <xdr:rowOff>0</xdr:rowOff>
    </xdr:from>
    <xdr:ext cx="232051" cy="277690"/>
    <xdr:sp macro="" textlink="">
      <xdr:nvSpPr>
        <xdr:cNvPr id="70"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46000000}"/>
            </a:ext>
          </a:extLst>
        </xdr:cNvPr>
        <xdr:cNvSpPr/>
      </xdr:nvSpPr>
      <xdr:spPr bwMode="auto">
        <a:xfrm>
          <a:off x="4397375" y="119062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63500</xdr:colOff>
      <xdr:row>32</xdr:row>
      <xdr:rowOff>50800</xdr:rowOff>
    </xdr:from>
    <xdr:ext cx="232051" cy="277690"/>
    <xdr:sp macro="" textlink="">
      <xdr:nvSpPr>
        <xdr:cNvPr id="7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47000000}"/>
            </a:ext>
          </a:extLst>
        </xdr:cNvPr>
        <xdr:cNvSpPr/>
      </xdr:nvSpPr>
      <xdr:spPr bwMode="auto">
        <a:xfrm>
          <a:off x="3282950" y="11957050"/>
          <a:ext cx="232051" cy="2776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48E13-1F2B-4783-BF96-996C7DB8C491}">
  <dimension ref="A1:AE73"/>
  <sheetViews>
    <sheetView tabSelected="1" view="pageBreakPreview" topLeftCell="A16" zoomScaleNormal="100" zoomScaleSheetLayoutView="100" workbookViewId="0">
      <selection activeCell="B48" sqref="B48:R48"/>
    </sheetView>
  </sheetViews>
  <sheetFormatPr defaultColWidth="3.875" defaultRowHeight="20.100000000000001" customHeight="1" x14ac:dyDescent="0.15"/>
  <cols>
    <col min="1" max="1" width="3.875" style="2"/>
    <col min="2" max="6" width="3.25" style="2" customWidth="1"/>
    <col min="7" max="7" width="2.25" style="2" customWidth="1"/>
    <col min="8" max="10" width="3.5" style="2" customWidth="1"/>
    <col min="11" max="11" width="6.25" style="2" customWidth="1"/>
    <col min="12" max="18" width="4.875" style="2" customWidth="1"/>
    <col min="19" max="21" width="3.875" style="2"/>
    <col min="22" max="22" width="5.625" style="2" customWidth="1"/>
    <col min="23" max="28" width="3.875" style="2"/>
    <col min="29" max="29" width="6.5" style="2" customWidth="1"/>
    <col min="30" max="16384" width="3.875" style="2"/>
  </cols>
  <sheetData>
    <row r="1" spans="1:29" ht="20.100000000000001" customHeight="1" x14ac:dyDescent="0.15">
      <c r="A1" s="1"/>
      <c r="B1" s="1" t="s">
        <v>15</v>
      </c>
      <c r="C1" s="1"/>
      <c r="D1" s="1"/>
      <c r="E1" s="1"/>
      <c r="F1" s="1"/>
      <c r="G1" s="1"/>
      <c r="H1" s="1"/>
      <c r="I1" s="1"/>
      <c r="J1" s="1"/>
      <c r="K1" s="1"/>
      <c r="L1" s="1"/>
      <c r="M1" s="1"/>
      <c r="N1" s="1"/>
      <c r="O1" s="1"/>
      <c r="P1" s="1"/>
      <c r="Q1" s="1"/>
      <c r="R1" s="1"/>
      <c r="S1" s="1"/>
      <c r="T1" s="1"/>
      <c r="U1" s="1"/>
      <c r="V1" s="1"/>
      <c r="W1" s="1"/>
      <c r="X1" s="1"/>
      <c r="Y1" s="1"/>
      <c r="Z1" s="1"/>
      <c r="AA1" s="1"/>
      <c r="AB1" s="1"/>
      <c r="AC1" s="1"/>
    </row>
    <row r="2" spans="1:29" ht="20.100000000000001" customHeight="1" x14ac:dyDescent="0.15">
      <c r="A2" s="1"/>
      <c r="B2" s="134" t="s">
        <v>139</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row>
    <row r="3" spans="1:29" ht="9"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26.25" customHeight="1" x14ac:dyDescent="0.15">
      <c r="A4" s="1"/>
      <c r="B4" s="1"/>
      <c r="C4" s="1"/>
      <c r="D4" s="1"/>
      <c r="E4" s="1"/>
      <c r="F4" s="1"/>
      <c r="G4" s="1"/>
      <c r="H4" s="1"/>
      <c r="I4" s="1"/>
      <c r="J4" s="1"/>
      <c r="K4" s="1"/>
      <c r="L4" s="1"/>
      <c r="M4" s="1"/>
      <c r="N4" s="1"/>
      <c r="O4" s="1"/>
      <c r="P4" s="1"/>
      <c r="Q4" s="1"/>
      <c r="R4" s="1"/>
      <c r="S4" s="1"/>
      <c r="T4" s="1"/>
      <c r="U4" s="1"/>
      <c r="V4" s="135" t="s">
        <v>20</v>
      </c>
      <c r="W4" s="135"/>
      <c r="X4" s="135"/>
      <c r="Y4" s="1" t="s">
        <v>0</v>
      </c>
      <c r="Z4" s="3"/>
      <c r="AA4" s="1" t="s">
        <v>1</v>
      </c>
      <c r="AB4" s="3"/>
      <c r="AC4" s="1" t="s">
        <v>2</v>
      </c>
    </row>
    <row r="5" spans="1:29" ht="20.100000000000001" customHeight="1" x14ac:dyDescent="0.15">
      <c r="A5" s="1"/>
      <c r="B5" s="136" t="s">
        <v>21</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row>
    <row r="6" spans="1:29" ht="8.1"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ht="15.75" customHeight="1" x14ac:dyDescent="0.15">
      <c r="A7" s="1"/>
      <c r="B7" s="137" t="s">
        <v>16</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row>
    <row r="8" spans="1:29" ht="15.75" customHeight="1" x14ac:dyDescent="0.15">
      <c r="A8" s="1"/>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row>
    <row r="9" spans="1:29" ht="9.75" customHeight="1" x14ac:dyDescent="0.15">
      <c r="A9" s="1"/>
      <c r="B9" s="4"/>
      <c r="C9" s="4"/>
      <c r="D9" s="4"/>
      <c r="E9" s="4"/>
      <c r="F9" s="4"/>
      <c r="G9" s="4"/>
      <c r="H9" s="4"/>
      <c r="I9" s="4"/>
      <c r="J9" s="4"/>
      <c r="K9" s="4"/>
      <c r="L9" s="4"/>
      <c r="M9" s="4"/>
      <c r="N9" s="4"/>
      <c r="O9" s="4"/>
      <c r="P9" s="4"/>
      <c r="Q9" s="4"/>
      <c r="R9" s="4"/>
      <c r="S9" s="4"/>
      <c r="T9" s="4"/>
      <c r="U9" s="4"/>
      <c r="V9" s="4"/>
      <c r="W9" s="4"/>
      <c r="X9" s="4"/>
      <c r="Y9" s="4"/>
      <c r="Z9" s="4"/>
      <c r="AA9" s="4"/>
      <c r="AB9" s="4"/>
      <c r="AC9" s="4"/>
    </row>
    <row r="10" spans="1:29" ht="19.5" customHeight="1" x14ac:dyDescent="0.15">
      <c r="A10" s="1"/>
      <c r="B10" s="151" t="s">
        <v>3</v>
      </c>
      <c r="C10" s="152"/>
      <c r="D10" s="152"/>
      <c r="E10" s="152"/>
      <c r="F10" s="152"/>
      <c r="G10" s="153"/>
      <c r="H10" s="138" t="s">
        <v>22</v>
      </c>
      <c r="I10" s="139"/>
      <c r="J10" s="139"/>
      <c r="K10" s="140"/>
      <c r="L10" s="142"/>
      <c r="M10" s="143"/>
      <c r="N10" s="143"/>
      <c r="O10" s="143"/>
      <c r="P10" s="143"/>
      <c r="Q10" s="143"/>
      <c r="R10" s="143"/>
      <c r="S10" s="143"/>
      <c r="T10" s="143"/>
      <c r="U10" s="143"/>
      <c r="V10" s="143"/>
      <c r="W10" s="143"/>
      <c r="X10" s="143"/>
      <c r="Y10" s="143"/>
      <c r="Z10" s="143"/>
      <c r="AA10" s="143"/>
      <c r="AB10" s="143"/>
      <c r="AC10" s="144"/>
    </row>
    <row r="11" spans="1:29" ht="51.75" customHeight="1" x14ac:dyDescent="0.15">
      <c r="A11" s="1"/>
      <c r="B11" s="154"/>
      <c r="C11" s="155"/>
      <c r="D11" s="155"/>
      <c r="E11" s="155"/>
      <c r="F11" s="155"/>
      <c r="G11" s="156"/>
      <c r="H11" s="52" t="s">
        <v>23</v>
      </c>
      <c r="I11" s="53"/>
      <c r="J11" s="53"/>
      <c r="K11" s="113"/>
      <c r="L11" s="145"/>
      <c r="M11" s="146"/>
      <c r="N11" s="146"/>
      <c r="O11" s="146"/>
      <c r="P11" s="146"/>
      <c r="Q11" s="146"/>
      <c r="R11" s="146"/>
      <c r="S11" s="146"/>
      <c r="T11" s="146"/>
      <c r="U11" s="146"/>
      <c r="V11" s="146"/>
      <c r="W11" s="146"/>
      <c r="X11" s="146"/>
      <c r="Y11" s="146"/>
      <c r="Z11" s="146"/>
      <c r="AA11" s="146"/>
      <c r="AB11" s="146"/>
      <c r="AC11" s="147"/>
    </row>
    <row r="12" spans="1:29" ht="34.5" customHeight="1" x14ac:dyDescent="0.15">
      <c r="A12" s="1"/>
      <c r="B12" s="154"/>
      <c r="C12" s="155"/>
      <c r="D12" s="155"/>
      <c r="E12" s="155"/>
      <c r="F12" s="155"/>
      <c r="G12" s="156"/>
      <c r="H12" s="108" t="s">
        <v>130</v>
      </c>
      <c r="I12" s="79"/>
      <c r="J12" s="79"/>
      <c r="K12" s="80"/>
      <c r="L12" s="15"/>
      <c r="M12" s="16" t="s">
        <v>38</v>
      </c>
      <c r="N12" s="15"/>
      <c r="O12" s="29" t="s">
        <v>39</v>
      </c>
      <c r="P12" s="163" t="s">
        <v>114</v>
      </c>
      <c r="Q12" s="164"/>
      <c r="R12" s="164"/>
      <c r="S12" s="164"/>
      <c r="T12" s="164"/>
      <c r="U12" s="164"/>
      <c r="V12" s="164"/>
      <c r="W12" s="164"/>
      <c r="X12" s="164"/>
      <c r="Y12" s="164"/>
      <c r="Z12" s="164"/>
      <c r="AA12" s="164"/>
      <c r="AB12" s="164"/>
      <c r="AC12" s="165"/>
    </row>
    <row r="13" spans="1:29" ht="21.75" customHeight="1" x14ac:dyDescent="0.15">
      <c r="A13" s="1"/>
      <c r="B13" s="154"/>
      <c r="C13" s="155"/>
      <c r="D13" s="155"/>
      <c r="E13" s="155"/>
      <c r="F13" s="155"/>
      <c r="G13" s="156"/>
      <c r="H13" s="48" t="s">
        <v>24</v>
      </c>
      <c r="I13" s="49"/>
      <c r="J13" s="49"/>
      <c r="K13" s="84"/>
      <c r="L13" s="141" t="s">
        <v>115</v>
      </c>
      <c r="M13" s="141"/>
      <c r="N13" s="141"/>
      <c r="O13" s="141"/>
      <c r="P13" s="141"/>
      <c r="Q13" s="141"/>
      <c r="R13" s="141"/>
      <c r="S13" s="141"/>
      <c r="T13" s="141"/>
      <c r="U13" s="141"/>
      <c r="V13" s="141"/>
      <c r="W13" s="141"/>
      <c r="X13" s="141"/>
      <c r="Y13" s="141"/>
      <c r="Z13" s="141"/>
      <c r="AA13" s="141"/>
      <c r="AB13" s="141"/>
      <c r="AC13" s="141"/>
    </row>
    <row r="14" spans="1:29" ht="52.5" customHeight="1" x14ac:dyDescent="0.15">
      <c r="A14" s="1"/>
      <c r="B14" s="154"/>
      <c r="C14" s="155"/>
      <c r="D14" s="155"/>
      <c r="E14" s="155"/>
      <c r="F14" s="155"/>
      <c r="G14" s="156"/>
      <c r="H14" s="52"/>
      <c r="I14" s="53"/>
      <c r="J14" s="53"/>
      <c r="K14" s="113"/>
      <c r="L14" s="148"/>
      <c r="M14" s="149"/>
      <c r="N14" s="149"/>
      <c r="O14" s="149"/>
      <c r="P14" s="149"/>
      <c r="Q14" s="149"/>
      <c r="R14" s="149"/>
      <c r="S14" s="149"/>
      <c r="T14" s="149"/>
      <c r="U14" s="149"/>
      <c r="V14" s="149"/>
      <c r="W14" s="149"/>
      <c r="X14" s="149"/>
      <c r="Y14" s="149"/>
      <c r="Z14" s="149"/>
      <c r="AA14" s="149"/>
      <c r="AB14" s="149"/>
      <c r="AC14" s="150"/>
    </row>
    <row r="15" spans="1:29" ht="53.25" customHeight="1" x14ac:dyDescent="0.15">
      <c r="A15" s="1"/>
      <c r="B15" s="154"/>
      <c r="C15" s="155"/>
      <c r="D15" s="155"/>
      <c r="E15" s="155"/>
      <c r="F15" s="155"/>
      <c r="G15" s="156"/>
      <c r="H15" s="108" t="s">
        <v>87</v>
      </c>
      <c r="I15" s="79"/>
      <c r="J15" s="79"/>
      <c r="K15" s="80"/>
      <c r="L15" s="148"/>
      <c r="M15" s="149"/>
      <c r="N15" s="149"/>
      <c r="O15" s="149"/>
      <c r="P15" s="149"/>
      <c r="Q15" s="149"/>
      <c r="R15" s="149"/>
      <c r="S15" s="149"/>
      <c r="T15" s="149"/>
      <c r="U15" s="149"/>
      <c r="V15" s="149"/>
      <c r="W15" s="149"/>
      <c r="X15" s="149"/>
      <c r="Y15" s="149"/>
      <c r="Z15" s="149"/>
      <c r="AA15" s="149"/>
      <c r="AB15" s="149"/>
      <c r="AC15" s="150"/>
    </row>
    <row r="16" spans="1:29" ht="30" customHeight="1" x14ac:dyDescent="0.15">
      <c r="A16" s="1"/>
      <c r="B16" s="154"/>
      <c r="C16" s="155"/>
      <c r="D16" s="155"/>
      <c r="E16" s="155"/>
      <c r="F16" s="155"/>
      <c r="G16" s="156"/>
      <c r="H16" s="48" t="s">
        <v>34</v>
      </c>
      <c r="I16" s="49"/>
      <c r="J16" s="49"/>
      <c r="K16" s="49"/>
      <c r="L16" s="169" t="s">
        <v>26</v>
      </c>
      <c r="M16" s="170"/>
      <c r="N16" s="178"/>
      <c r="O16" s="222" t="s">
        <v>116</v>
      </c>
      <c r="P16" s="167"/>
      <c r="Q16" s="167"/>
      <c r="R16" s="167"/>
      <c r="S16" s="167"/>
      <c r="T16" s="167"/>
      <c r="U16" s="167"/>
      <c r="V16" s="167"/>
      <c r="W16" s="167"/>
      <c r="X16" s="167"/>
      <c r="Y16" s="167"/>
      <c r="Z16" s="167"/>
      <c r="AA16" s="167"/>
      <c r="AB16" s="167"/>
      <c r="AC16" s="168"/>
    </row>
    <row r="17" spans="1:29" ht="38.25" customHeight="1" x14ac:dyDescent="0.15">
      <c r="A17" s="1"/>
      <c r="B17" s="154"/>
      <c r="C17" s="155"/>
      <c r="D17" s="155"/>
      <c r="E17" s="155"/>
      <c r="F17" s="155"/>
      <c r="G17" s="156"/>
      <c r="H17" s="50"/>
      <c r="I17" s="51"/>
      <c r="J17" s="51"/>
      <c r="K17" s="51"/>
      <c r="L17" s="171" t="s">
        <v>97</v>
      </c>
      <c r="M17" s="158"/>
      <c r="N17" s="159"/>
      <c r="O17" s="176" t="s">
        <v>95</v>
      </c>
      <c r="P17" s="177"/>
      <c r="Q17" s="148"/>
      <c r="R17" s="149"/>
      <c r="S17" s="149"/>
      <c r="T17" s="149"/>
      <c r="U17" s="149"/>
      <c r="V17" s="149"/>
      <c r="W17" s="149"/>
      <c r="X17" s="149"/>
      <c r="Y17" s="149"/>
      <c r="Z17" s="149"/>
      <c r="AA17" s="149"/>
      <c r="AB17" s="149"/>
      <c r="AC17" s="150"/>
    </row>
    <row r="18" spans="1:29" ht="38.25" customHeight="1" x14ac:dyDescent="0.15">
      <c r="A18" s="1"/>
      <c r="B18" s="154"/>
      <c r="C18" s="155"/>
      <c r="D18" s="155"/>
      <c r="E18" s="155"/>
      <c r="F18" s="155"/>
      <c r="G18" s="156"/>
      <c r="H18" s="50"/>
      <c r="I18" s="51"/>
      <c r="J18" s="51"/>
      <c r="K18" s="51"/>
      <c r="L18" s="172"/>
      <c r="M18" s="173"/>
      <c r="N18" s="174"/>
      <c r="O18" s="169" t="s">
        <v>96</v>
      </c>
      <c r="P18" s="178"/>
      <c r="Q18" s="175" t="s">
        <v>117</v>
      </c>
      <c r="R18" s="167"/>
      <c r="S18" s="167"/>
      <c r="T18" s="167"/>
      <c r="U18" s="167"/>
      <c r="V18" s="167"/>
      <c r="W18" s="167"/>
      <c r="X18" s="167"/>
      <c r="Y18" s="168"/>
      <c r="Z18" s="214" t="s">
        <v>27</v>
      </c>
      <c r="AA18" s="214"/>
      <c r="AB18" s="149"/>
      <c r="AC18" s="150"/>
    </row>
    <row r="19" spans="1:29" ht="38.25" customHeight="1" x14ac:dyDescent="0.15">
      <c r="A19" s="1"/>
      <c r="B19" s="154"/>
      <c r="C19" s="155"/>
      <c r="D19" s="155"/>
      <c r="E19" s="155"/>
      <c r="F19" s="155"/>
      <c r="G19" s="156"/>
      <c r="H19" s="50"/>
      <c r="I19" s="51"/>
      <c r="J19" s="51"/>
      <c r="K19" s="51"/>
      <c r="L19" s="157" t="s">
        <v>51</v>
      </c>
      <c r="M19" s="158"/>
      <c r="N19" s="159"/>
      <c r="O19" s="169" t="s">
        <v>28</v>
      </c>
      <c r="P19" s="170"/>
      <c r="Q19" s="213"/>
      <c r="R19" s="213"/>
      <c r="S19" s="213"/>
      <c r="T19" s="213"/>
      <c r="U19" s="213"/>
      <c r="V19" s="213"/>
      <c r="W19" s="214" t="s">
        <v>35</v>
      </c>
      <c r="X19" s="214"/>
      <c r="Y19" s="215"/>
      <c r="Z19" s="216"/>
      <c r="AA19" s="216"/>
      <c r="AB19" s="216"/>
      <c r="AC19" s="217"/>
    </row>
    <row r="20" spans="1:29" ht="30" customHeight="1" x14ac:dyDescent="0.15">
      <c r="A20" s="1"/>
      <c r="B20" s="154"/>
      <c r="C20" s="155"/>
      <c r="D20" s="155"/>
      <c r="E20" s="155"/>
      <c r="F20" s="155"/>
      <c r="G20" s="156"/>
      <c r="H20" s="50"/>
      <c r="I20" s="51"/>
      <c r="J20" s="51"/>
      <c r="K20" s="51"/>
      <c r="L20" s="160"/>
      <c r="M20" s="161"/>
      <c r="N20" s="162"/>
      <c r="O20" s="166" t="s">
        <v>118</v>
      </c>
      <c r="P20" s="167"/>
      <c r="Q20" s="167"/>
      <c r="R20" s="167"/>
      <c r="S20" s="167"/>
      <c r="T20" s="167"/>
      <c r="U20" s="167"/>
      <c r="V20" s="167"/>
      <c r="W20" s="167"/>
      <c r="X20" s="167"/>
      <c r="Y20" s="167"/>
      <c r="Z20" s="167"/>
      <c r="AA20" s="167"/>
      <c r="AB20" s="167"/>
      <c r="AC20" s="168"/>
    </row>
    <row r="21" spans="1:29" ht="30" customHeight="1" x14ac:dyDescent="0.15">
      <c r="A21" s="1"/>
      <c r="B21" s="43" t="s">
        <v>92</v>
      </c>
      <c r="C21" s="44"/>
      <c r="D21" s="44"/>
      <c r="E21" s="44"/>
      <c r="F21" s="44"/>
      <c r="G21" s="45"/>
      <c r="H21" s="8"/>
      <c r="I21" s="32" t="s">
        <v>40</v>
      </c>
      <c r="J21" s="32"/>
      <c r="K21" s="32"/>
      <c r="L21" s="32"/>
      <c r="M21" s="32"/>
      <c r="N21" s="32"/>
      <c r="O21" s="32" t="s">
        <v>4</v>
      </c>
      <c r="P21" s="32"/>
      <c r="Q21" s="32"/>
      <c r="R21" s="32"/>
      <c r="S21" s="32"/>
      <c r="T21" s="32"/>
      <c r="U21" s="32"/>
      <c r="V21" s="32"/>
      <c r="W21" s="32"/>
      <c r="X21" s="32"/>
      <c r="Y21" s="32"/>
      <c r="Z21" s="32"/>
      <c r="AA21" s="32"/>
      <c r="AB21" s="32"/>
      <c r="AC21" s="33"/>
    </row>
    <row r="22" spans="1:29" ht="30" customHeight="1" x14ac:dyDescent="0.15">
      <c r="A22" s="1"/>
      <c r="B22" s="94" t="s">
        <v>111</v>
      </c>
      <c r="C22" s="44"/>
      <c r="D22" s="44"/>
      <c r="E22" s="44"/>
      <c r="F22" s="44"/>
      <c r="G22" s="45"/>
      <c r="H22" s="30"/>
      <c r="I22" s="95" t="s">
        <v>88</v>
      </c>
      <c r="J22" s="95"/>
      <c r="K22" s="95"/>
      <c r="L22" s="95"/>
      <c r="M22" s="95"/>
      <c r="N22" s="31"/>
      <c r="O22" s="95" t="s">
        <v>112</v>
      </c>
      <c r="P22" s="95"/>
      <c r="Q22" s="95"/>
      <c r="R22" s="95"/>
      <c r="S22" s="95"/>
      <c r="T22" s="95"/>
      <c r="U22" s="31"/>
      <c r="V22" s="95" t="s">
        <v>113</v>
      </c>
      <c r="W22" s="95"/>
      <c r="X22" s="95"/>
      <c r="Y22" s="95"/>
      <c r="Z22" s="95"/>
      <c r="AA22" s="95"/>
      <c r="AB22" s="95"/>
      <c r="AC22" s="96"/>
    </row>
    <row r="23" spans="1:29" ht="30" customHeight="1" x14ac:dyDescent="0.15">
      <c r="A23" s="1"/>
      <c r="B23" s="48" t="s">
        <v>43</v>
      </c>
      <c r="C23" s="49"/>
      <c r="D23" s="49"/>
      <c r="E23" s="49"/>
      <c r="F23" s="49"/>
      <c r="G23" s="49"/>
      <c r="H23" s="43" t="s">
        <v>128</v>
      </c>
      <c r="I23" s="44"/>
      <c r="J23" s="44"/>
      <c r="K23" s="44"/>
      <c r="L23" s="54" t="s">
        <v>119</v>
      </c>
      <c r="M23" s="55"/>
      <c r="N23" s="5" t="s">
        <v>0</v>
      </c>
      <c r="O23" s="36"/>
      <c r="P23" s="5" t="s">
        <v>1</v>
      </c>
      <c r="Q23" s="36"/>
      <c r="R23" s="6" t="s">
        <v>2</v>
      </c>
      <c r="S23" s="43" t="s">
        <v>129</v>
      </c>
      <c r="T23" s="44"/>
      <c r="U23" s="44"/>
      <c r="V23" s="44"/>
      <c r="W23" s="54" t="s">
        <v>119</v>
      </c>
      <c r="X23" s="55"/>
      <c r="Y23" s="5" t="s">
        <v>0</v>
      </c>
      <c r="Z23" s="36"/>
      <c r="AA23" s="5" t="s">
        <v>1</v>
      </c>
      <c r="AB23" s="36"/>
      <c r="AC23" s="6" t="s">
        <v>2</v>
      </c>
    </row>
    <row r="24" spans="1:29" ht="31.5" customHeight="1" x14ac:dyDescent="0.15">
      <c r="A24" s="1"/>
      <c r="B24" s="50"/>
      <c r="C24" s="51"/>
      <c r="D24" s="51"/>
      <c r="E24" s="51"/>
      <c r="F24" s="51"/>
      <c r="G24" s="51"/>
      <c r="H24" s="108" t="s">
        <v>64</v>
      </c>
      <c r="I24" s="109"/>
      <c r="J24" s="109"/>
      <c r="K24" s="109"/>
      <c r="L24" s="109"/>
      <c r="M24" s="109"/>
      <c r="N24" s="109"/>
      <c r="O24" s="109"/>
      <c r="P24" s="109"/>
      <c r="Q24" s="109"/>
      <c r="R24" s="183"/>
      <c r="S24" s="188" t="s">
        <v>6</v>
      </c>
      <c r="T24" s="226"/>
      <c r="U24" s="227"/>
      <c r="V24" s="227"/>
      <c r="W24" s="227"/>
      <c r="X24" s="227"/>
      <c r="Y24" s="227"/>
      <c r="Z24" s="227"/>
      <c r="AA24" s="227"/>
      <c r="AB24" s="227"/>
      <c r="AC24" s="7" t="s">
        <v>5</v>
      </c>
    </row>
    <row r="25" spans="1:29" ht="31.5" customHeight="1" x14ac:dyDescent="0.15">
      <c r="A25" s="1"/>
      <c r="B25" s="50"/>
      <c r="C25" s="51"/>
      <c r="D25" s="51"/>
      <c r="E25" s="51"/>
      <c r="F25" s="51"/>
      <c r="G25" s="51"/>
      <c r="H25" s="48" t="s">
        <v>50</v>
      </c>
      <c r="I25" s="228"/>
      <c r="J25" s="228"/>
      <c r="K25" s="229"/>
      <c r="L25" s="48" t="s">
        <v>18</v>
      </c>
      <c r="M25" s="84"/>
      <c r="N25" s="108" t="s">
        <v>90</v>
      </c>
      <c r="O25" s="109"/>
      <c r="P25" s="109"/>
      <c r="Q25" s="109"/>
      <c r="R25" s="183"/>
      <c r="S25" s="203"/>
      <c r="T25" s="184"/>
      <c r="U25" s="184" t="str">
        <f>IF(U24="","",IF(U24&gt;8,240000,U24*30000))</f>
        <v/>
      </c>
      <c r="V25" s="184"/>
      <c r="W25" s="184"/>
      <c r="X25" s="184"/>
      <c r="Y25" s="184"/>
      <c r="Z25" s="184"/>
      <c r="AA25" s="184"/>
      <c r="AB25" s="184"/>
      <c r="AC25" s="13" t="s">
        <v>7</v>
      </c>
    </row>
    <row r="26" spans="1:29" ht="31.5" customHeight="1" x14ac:dyDescent="0.15">
      <c r="A26" s="1"/>
      <c r="B26" s="50"/>
      <c r="C26" s="51"/>
      <c r="D26" s="51"/>
      <c r="E26" s="51"/>
      <c r="F26" s="51"/>
      <c r="G26" s="51"/>
      <c r="H26" s="230"/>
      <c r="I26" s="231"/>
      <c r="J26" s="231"/>
      <c r="K26" s="232"/>
      <c r="L26" s="52"/>
      <c r="M26" s="113"/>
      <c r="N26" s="108" t="s">
        <v>101</v>
      </c>
      <c r="O26" s="109"/>
      <c r="P26" s="109"/>
      <c r="Q26" s="109"/>
      <c r="R26" s="183"/>
      <c r="S26" s="203"/>
      <c r="T26" s="184"/>
      <c r="U26" s="184" t="str">
        <f>IF(U24="","",IF(U24&gt;4,280000,U24*70000))</f>
        <v/>
      </c>
      <c r="V26" s="184"/>
      <c r="W26" s="184"/>
      <c r="X26" s="184"/>
      <c r="Y26" s="184"/>
      <c r="Z26" s="184"/>
      <c r="AA26" s="184"/>
      <c r="AB26" s="184"/>
      <c r="AC26" s="13" t="s">
        <v>7</v>
      </c>
    </row>
    <row r="27" spans="1:29" ht="31.5" customHeight="1" x14ac:dyDescent="0.15">
      <c r="A27" s="1"/>
      <c r="B27" s="50"/>
      <c r="C27" s="51"/>
      <c r="D27" s="51"/>
      <c r="E27" s="51"/>
      <c r="F27" s="51"/>
      <c r="G27" s="51"/>
      <c r="H27" s="230"/>
      <c r="I27" s="231"/>
      <c r="J27" s="231"/>
      <c r="K27" s="232"/>
      <c r="L27" s="48" t="s">
        <v>19</v>
      </c>
      <c r="M27" s="84"/>
      <c r="N27" s="108" t="s">
        <v>91</v>
      </c>
      <c r="O27" s="109"/>
      <c r="P27" s="109"/>
      <c r="Q27" s="109"/>
      <c r="R27" s="183"/>
      <c r="S27" s="203"/>
      <c r="T27" s="184"/>
      <c r="U27" s="184"/>
      <c r="V27" s="184"/>
      <c r="W27" s="184"/>
      <c r="X27" s="184"/>
      <c r="Y27" s="184"/>
      <c r="Z27" s="184"/>
      <c r="AA27" s="184"/>
      <c r="AB27" s="184"/>
      <c r="AC27" s="13" t="s">
        <v>7</v>
      </c>
    </row>
    <row r="28" spans="1:29" ht="31.5" customHeight="1" thickBot="1" x14ac:dyDescent="0.2">
      <c r="A28" s="1"/>
      <c r="B28" s="50"/>
      <c r="C28" s="51"/>
      <c r="D28" s="51"/>
      <c r="E28" s="51"/>
      <c r="F28" s="51"/>
      <c r="G28" s="51"/>
      <c r="H28" s="230"/>
      <c r="I28" s="231"/>
      <c r="J28" s="231"/>
      <c r="K28" s="232"/>
      <c r="L28" s="181"/>
      <c r="M28" s="182"/>
      <c r="N28" s="236" t="s">
        <v>101</v>
      </c>
      <c r="O28" s="237"/>
      <c r="P28" s="237"/>
      <c r="Q28" s="237"/>
      <c r="R28" s="238"/>
      <c r="S28" s="204"/>
      <c r="T28" s="205"/>
      <c r="U28" s="205"/>
      <c r="V28" s="205"/>
      <c r="W28" s="205"/>
      <c r="X28" s="205"/>
      <c r="Y28" s="205"/>
      <c r="Z28" s="205"/>
      <c r="AA28" s="205"/>
      <c r="AB28" s="205"/>
      <c r="AC28" s="11" t="s">
        <v>17</v>
      </c>
    </row>
    <row r="29" spans="1:29" ht="28.5" customHeight="1" thickTop="1" x14ac:dyDescent="0.15">
      <c r="A29" s="1"/>
      <c r="B29" s="50"/>
      <c r="C29" s="51"/>
      <c r="D29" s="51"/>
      <c r="E29" s="51"/>
      <c r="F29" s="51"/>
      <c r="G29" s="51"/>
      <c r="H29" s="233"/>
      <c r="I29" s="234"/>
      <c r="J29" s="234"/>
      <c r="K29" s="235"/>
      <c r="L29" s="239" t="s">
        <v>25</v>
      </c>
      <c r="M29" s="240"/>
      <c r="N29" s="240"/>
      <c r="O29" s="240"/>
      <c r="P29" s="240"/>
      <c r="Q29" s="240"/>
      <c r="R29" s="241"/>
      <c r="S29" s="223" t="s">
        <v>102</v>
      </c>
      <c r="T29" s="224"/>
      <c r="U29" s="225" t="str">
        <f>IF(U24="","",SUM(U25:AB28))</f>
        <v/>
      </c>
      <c r="V29" s="225"/>
      <c r="W29" s="225"/>
      <c r="X29" s="225"/>
      <c r="Y29" s="225"/>
      <c r="Z29" s="225"/>
      <c r="AA29" s="225"/>
      <c r="AB29" s="225"/>
      <c r="AC29" s="12" t="s">
        <v>17</v>
      </c>
    </row>
    <row r="30" spans="1:29" ht="30.75" customHeight="1" x14ac:dyDescent="0.15">
      <c r="A30" s="1"/>
      <c r="B30" s="50"/>
      <c r="C30" s="51"/>
      <c r="D30" s="51"/>
      <c r="E30" s="51"/>
      <c r="F30" s="51"/>
      <c r="G30" s="51"/>
      <c r="H30" s="48" t="s">
        <v>11</v>
      </c>
      <c r="I30" s="49"/>
      <c r="J30" s="49"/>
      <c r="K30" s="84"/>
      <c r="L30" s="234" t="s">
        <v>121</v>
      </c>
      <c r="M30" s="109"/>
      <c r="N30" s="109"/>
      <c r="O30" s="109"/>
      <c r="P30" s="109"/>
      <c r="Q30" s="109"/>
      <c r="R30" s="183"/>
      <c r="S30" s="247" t="s">
        <v>122</v>
      </c>
      <c r="T30" s="248"/>
      <c r="U30" s="210"/>
      <c r="V30" s="211"/>
      <c r="W30" s="211"/>
      <c r="X30" s="211"/>
      <c r="Y30" s="211"/>
      <c r="Z30" s="211"/>
      <c r="AA30" s="211"/>
      <c r="AB30" s="148"/>
      <c r="AC30" s="7" t="s">
        <v>7</v>
      </c>
    </row>
    <row r="31" spans="1:29" ht="30" customHeight="1" thickBot="1" x14ac:dyDescent="0.2">
      <c r="A31" s="1"/>
      <c r="B31" s="50"/>
      <c r="C31" s="51"/>
      <c r="D31" s="51"/>
      <c r="E31" s="51"/>
      <c r="F31" s="51"/>
      <c r="G31" s="51"/>
      <c r="H31" s="218" t="s">
        <v>138</v>
      </c>
      <c r="I31" s="219"/>
      <c r="J31" s="219"/>
      <c r="K31" s="219"/>
      <c r="L31" s="219"/>
      <c r="M31" s="219"/>
      <c r="N31" s="219"/>
      <c r="O31" s="219"/>
      <c r="P31" s="219"/>
      <c r="Q31" s="219"/>
      <c r="R31" s="220"/>
      <c r="S31" s="117" t="s">
        <v>47</v>
      </c>
      <c r="T31" s="97"/>
      <c r="U31" s="221" t="str">
        <f>IF(U30="","",ROUNDDOWN(U30*2/3,-3))</f>
        <v/>
      </c>
      <c r="V31" s="221"/>
      <c r="W31" s="221"/>
      <c r="X31" s="221"/>
      <c r="Y31" s="221"/>
      <c r="Z31" s="221"/>
      <c r="AA31" s="221"/>
      <c r="AB31" s="221"/>
      <c r="AC31" s="21" t="s">
        <v>17</v>
      </c>
    </row>
    <row r="32" spans="1:29" ht="33" customHeight="1" thickBot="1" x14ac:dyDescent="0.2">
      <c r="A32" s="1"/>
      <c r="B32" s="50"/>
      <c r="C32" s="51"/>
      <c r="D32" s="51"/>
      <c r="E32" s="51"/>
      <c r="F32" s="51"/>
      <c r="G32" s="51"/>
      <c r="H32" s="249" t="s">
        <v>55</v>
      </c>
      <c r="I32" s="124"/>
      <c r="J32" s="124"/>
      <c r="K32" s="124"/>
      <c r="L32" s="125"/>
      <c r="M32" s="124" t="s">
        <v>133</v>
      </c>
      <c r="N32" s="208"/>
      <c r="O32" s="208"/>
      <c r="P32" s="208"/>
      <c r="Q32" s="208"/>
      <c r="R32" s="209"/>
      <c r="S32" s="206" t="s">
        <v>48</v>
      </c>
      <c r="T32" s="207"/>
      <c r="U32" s="179" t="str">
        <f>IF(U24="","",IF(U29&lt;U31,U29,U31))</f>
        <v/>
      </c>
      <c r="V32" s="179"/>
      <c r="W32" s="179"/>
      <c r="X32" s="179"/>
      <c r="Y32" s="179"/>
      <c r="Z32" s="179"/>
      <c r="AA32" s="179"/>
      <c r="AB32" s="179"/>
      <c r="AC32" s="34" t="s">
        <v>17</v>
      </c>
    </row>
    <row r="33" spans="1:29" ht="24" customHeight="1" x14ac:dyDescent="0.15">
      <c r="A33" s="1"/>
      <c r="B33" s="50"/>
      <c r="C33" s="51"/>
      <c r="D33" s="51"/>
      <c r="E33" s="51"/>
      <c r="F33" s="51"/>
      <c r="G33" s="51"/>
      <c r="H33" s="190" t="s">
        <v>46</v>
      </c>
      <c r="I33" s="191"/>
      <c r="J33" s="191"/>
      <c r="K33" s="191"/>
      <c r="L33" s="192"/>
      <c r="M33" s="195"/>
      <c r="N33" s="196"/>
      <c r="O33" s="196"/>
      <c r="P33" s="196"/>
      <c r="Q33" s="196"/>
      <c r="R33" s="197"/>
      <c r="S33" s="190" t="s">
        <v>41</v>
      </c>
      <c r="T33" s="191"/>
      <c r="U33" s="191"/>
      <c r="V33" s="192"/>
      <c r="W33" s="41"/>
      <c r="X33" s="193" t="s">
        <v>42</v>
      </c>
      <c r="Y33" s="193"/>
      <c r="Z33" s="193"/>
      <c r="AA33" s="193"/>
      <c r="AB33" s="193"/>
      <c r="AC33" s="194"/>
    </row>
    <row r="34" spans="1:29" ht="55.5" customHeight="1" x14ac:dyDescent="0.15">
      <c r="A34" s="1"/>
      <c r="B34" s="52"/>
      <c r="C34" s="53"/>
      <c r="D34" s="53"/>
      <c r="E34" s="53"/>
      <c r="F34" s="53"/>
      <c r="G34" s="53"/>
      <c r="H34" s="62"/>
      <c r="I34" s="63"/>
      <c r="J34" s="63"/>
      <c r="K34" s="63"/>
      <c r="L34" s="64"/>
      <c r="M34" s="198"/>
      <c r="N34" s="199"/>
      <c r="O34" s="199"/>
      <c r="P34" s="199"/>
      <c r="Q34" s="199"/>
      <c r="R34" s="200"/>
      <c r="S34" s="62"/>
      <c r="T34" s="63"/>
      <c r="U34" s="63"/>
      <c r="V34" s="64"/>
      <c r="W34" s="17"/>
      <c r="X34" s="201" t="s">
        <v>45</v>
      </c>
      <c r="Y34" s="201"/>
      <c r="Z34" s="201"/>
      <c r="AA34" s="201"/>
      <c r="AB34" s="201"/>
      <c r="AC34" s="202"/>
    </row>
    <row r="35" spans="1:29" ht="41.25" customHeight="1" x14ac:dyDescent="0.15">
      <c r="A35" s="1"/>
      <c r="B35" s="48" t="s">
        <v>72</v>
      </c>
      <c r="C35" s="49"/>
      <c r="D35" s="49"/>
      <c r="E35" s="49"/>
      <c r="F35" s="49"/>
      <c r="G35" s="84"/>
      <c r="H35" s="44" t="s">
        <v>128</v>
      </c>
      <c r="I35" s="44"/>
      <c r="J35" s="44"/>
      <c r="K35" s="44"/>
      <c r="L35" s="54" t="s">
        <v>119</v>
      </c>
      <c r="M35" s="55"/>
      <c r="N35" s="5" t="s">
        <v>0</v>
      </c>
      <c r="O35" s="36"/>
      <c r="P35" s="5" t="s">
        <v>1</v>
      </c>
      <c r="Q35" s="36"/>
      <c r="R35" s="6" t="s">
        <v>2</v>
      </c>
      <c r="S35" s="43" t="s">
        <v>129</v>
      </c>
      <c r="T35" s="44"/>
      <c r="U35" s="44"/>
      <c r="V35" s="44"/>
      <c r="W35" s="54" t="s">
        <v>119</v>
      </c>
      <c r="X35" s="55"/>
      <c r="Y35" s="5" t="s">
        <v>0</v>
      </c>
      <c r="Z35" s="36"/>
      <c r="AA35" s="5" t="s">
        <v>1</v>
      </c>
      <c r="AB35" s="36"/>
      <c r="AC35" s="6" t="s">
        <v>2</v>
      </c>
    </row>
    <row r="36" spans="1:29" ht="21" customHeight="1" x14ac:dyDescent="0.15">
      <c r="A36" s="1"/>
      <c r="B36" s="50"/>
      <c r="C36" s="51"/>
      <c r="D36" s="51"/>
      <c r="E36" s="51"/>
      <c r="F36" s="51"/>
      <c r="G36" s="242"/>
      <c r="H36" s="65" t="s">
        <v>124</v>
      </c>
      <c r="I36" s="65"/>
      <c r="J36" s="65"/>
      <c r="K36" s="65"/>
      <c r="L36" s="65"/>
      <c r="M36" s="59" t="s">
        <v>123</v>
      </c>
      <c r="N36" s="60"/>
      <c r="O36" s="60"/>
      <c r="P36" s="60"/>
      <c r="Q36" s="60"/>
      <c r="R36" s="61"/>
      <c r="S36" s="81" t="s">
        <v>56</v>
      </c>
      <c r="T36" s="82"/>
      <c r="U36" s="82"/>
      <c r="V36" s="82"/>
      <c r="W36" s="81" t="s">
        <v>59</v>
      </c>
      <c r="X36" s="82"/>
      <c r="Y36" s="82"/>
      <c r="Z36" s="83"/>
      <c r="AA36" s="255" t="s">
        <v>57</v>
      </c>
      <c r="AB36" s="255"/>
      <c r="AC36" s="256"/>
    </row>
    <row r="37" spans="1:29" ht="33" customHeight="1" x14ac:dyDescent="0.15">
      <c r="A37" s="1"/>
      <c r="B37" s="50"/>
      <c r="C37" s="51"/>
      <c r="D37" s="51"/>
      <c r="E37" s="51"/>
      <c r="F37" s="51"/>
      <c r="G37" s="242"/>
      <c r="H37" s="66"/>
      <c r="I37" s="66"/>
      <c r="J37" s="66"/>
      <c r="K37" s="66"/>
      <c r="L37" s="66"/>
      <c r="M37" s="62"/>
      <c r="N37" s="63"/>
      <c r="O37" s="63"/>
      <c r="P37" s="63"/>
      <c r="Q37" s="63"/>
      <c r="R37" s="64"/>
      <c r="S37" s="70"/>
      <c r="T37" s="71"/>
      <c r="U37" s="71"/>
      <c r="V37" s="71"/>
      <c r="W37" s="70"/>
      <c r="X37" s="71"/>
      <c r="Y37" s="71"/>
      <c r="Z37" s="72"/>
      <c r="AA37" s="257"/>
      <c r="AB37" s="257"/>
      <c r="AC37" s="18" t="s">
        <v>58</v>
      </c>
    </row>
    <row r="38" spans="1:29" ht="35.25" customHeight="1" x14ac:dyDescent="0.15">
      <c r="A38" s="1"/>
      <c r="B38" s="50"/>
      <c r="C38" s="51"/>
      <c r="D38" s="51"/>
      <c r="E38" s="51"/>
      <c r="F38" s="51"/>
      <c r="G38" s="242"/>
      <c r="H38" s="66"/>
      <c r="I38" s="66"/>
      <c r="J38" s="66"/>
      <c r="K38" s="66"/>
      <c r="L38" s="66"/>
      <c r="M38" s="67" t="s">
        <v>125</v>
      </c>
      <c r="N38" s="68"/>
      <c r="O38" s="68"/>
      <c r="P38" s="68"/>
      <c r="Q38" s="68"/>
      <c r="R38" s="69"/>
      <c r="S38" s="70"/>
      <c r="T38" s="71"/>
      <c r="U38" s="71"/>
      <c r="V38" s="71"/>
      <c r="W38" s="71"/>
      <c r="X38" s="71"/>
      <c r="Y38" s="71"/>
      <c r="Z38" s="71"/>
      <c r="AA38" s="71"/>
      <c r="AB38" s="71"/>
      <c r="AC38" s="72"/>
    </row>
    <row r="39" spans="1:29" ht="31.5" customHeight="1" x14ac:dyDescent="0.15">
      <c r="A39" s="1"/>
      <c r="B39" s="50"/>
      <c r="C39" s="51"/>
      <c r="D39" s="51"/>
      <c r="E39" s="51"/>
      <c r="F39" s="51"/>
      <c r="G39" s="242"/>
      <c r="H39" s="68" t="s">
        <v>60</v>
      </c>
      <c r="I39" s="68"/>
      <c r="J39" s="68"/>
      <c r="K39" s="68"/>
      <c r="L39" s="68"/>
      <c r="M39" s="68"/>
      <c r="N39" s="68"/>
      <c r="O39" s="68"/>
      <c r="P39" s="68"/>
      <c r="Q39" s="68"/>
      <c r="R39" s="69"/>
      <c r="S39" s="70"/>
      <c r="T39" s="71"/>
      <c r="U39" s="71"/>
      <c r="V39" s="71"/>
      <c r="W39" s="71"/>
      <c r="X39" s="71"/>
      <c r="Y39" s="71"/>
      <c r="Z39" s="71"/>
      <c r="AA39" s="71"/>
      <c r="AB39" s="71"/>
      <c r="AC39" s="19" t="s">
        <v>61</v>
      </c>
    </row>
    <row r="40" spans="1:29" ht="34.5" customHeight="1" x14ac:dyDescent="0.15">
      <c r="A40" s="1"/>
      <c r="B40" s="50"/>
      <c r="C40" s="51"/>
      <c r="D40" s="51"/>
      <c r="E40" s="51"/>
      <c r="F40" s="51"/>
      <c r="G40" s="242"/>
      <c r="H40" s="185" t="s">
        <v>100</v>
      </c>
      <c r="I40" s="186"/>
      <c r="J40" s="186"/>
      <c r="K40" s="186"/>
      <c r="L40" s="186"/>
      <c r="M40" s="186"/>
      <c r="N40" s="186"/>
      <c r="O40" s="186"/>
      <c r="P40" s="186"/>
      <c r="Q40" s="186"/>
      <c r="R40" s="186"/>
      <c r="S40" s="187" t="s">
        <v>49</v>
      </c>
      <c r="T40" s="188"/>
      <c r="U40" s="189"/>
      <c r="V40" s="189"/>
      <c r="W40" s="189"/>
      <c r="X40" s="189"/>
      <c r="Y40" s="189"/>
      <c r="Z40" s="189"/>
      <c r="AA40" s="189"/>
      <c r="AB40" s="189"/>
      <c r="AC40" s="10" t="s">
        <v>10</v>
      </c>
    </row>
    <row r="41" spans="1:29" ht="32.25" customHeight="1" x14ac:dyDescent="0.15">
      <c r="A41" s="1"/>
      <c r="B41" s="50"/>
      <c r="C41" s="51"/>
      <c r="D41" s="51"/>
      <c r="E41" s="51"/>
      <c r="F41" s="51"/>
      <c r="G41" s="242"/>
      <c r="H41" s="49" t="s">
        <v>63</v>
      </c>
      <c r="I41" s="49"/>
      <c r="J41" s="49"/>
      <c r="K41" s="49"/>
      <c r="L41" s="84"/>
      <c r="M41" s="108" t="s">
        <v>103</v>
      </c>
      <c r="N41" s="79"/>
      <c r="O41" s="79"/>
      <c r="P41" s="79"/>
      <c r="Q41" s="79"/>
      <c r="R41" s="80"/>
      <c r="S41" s="188"/>
      <c r="T41" s="226"/>
      <c r="U41" s="184" t="str">
        <f>IF(U40="","",IF(U40&gt;10,200000,20000*U40))</f>
        <v/>
      </c>
      <c r="V41" s="184"/>
      <c r="W41" s="184"/>
      <c r="X41" s="184"/>
      <c r="Y41" s="184"/>
      <c r="Z41" s="184"/>
      <c r="AA41" s="184"/>
      <c r="AB41" s="184"/>
      <c r="AC41" s="13" t="s">
        <v>7</v>
      </c>
    </row>
    <row r="42" spans="1:29" ht="32.25" customHeight="1" thickBot="1" x14ac:dyDescent="0.2">
      <c r="A42" s="1"/>
      <c r="B42" s="50"/>
      <c r="C42" s="51"/>
      <c r="D42" s="51"/>
      <c r="E42" s="51"/>
      <c r="F42" s="51"/>
      <c r="G42" s="242"/>
      <c r="H42" s="51"/>
      <c r="I42" s="51"/>
      <c r="J42" s="51"/>
      <c r="K42" s="51"/>
      <c r="L42" s="242"/>
      <c r="M42" s="236" t="s">
        <v>104</v>
      </c>
      <c r="N42" s="251"/>
      <c r="O42" s="251"/>
      <c r="P42" s="251"/>
      <c r="Q42" s="251"/>
      <c r="R42" s="252"/>
      <c r="S42" s="253"/>
      <c r="T42" s="254"/>
      <c r="U42" s="205" t="str">
        <f>IF(U40="","",IF(U40&gt;5,258000,U40*51600))</f>
        <v/>
      </c>
      <c r="V42" s="205"/>
      <c r="W42" s="205"/>
      <c r="X42" s="205"/>
      <c r="Y42" s="205"/>
      <c r="Z42" s="205"/>
      <c r="AA42" s="205"/>
      <c r="AB42" s="205"/>
      <c r="AC42" s="11" t="s">
        <v>7</v>
      </c>
    </row>
    <row r="43" spans="1:29" ht="33" customHeight="1" thickTop="1" x14ac:dyDescent="0.15">
      <c r="A43" s="1"/>
      <c r="B43" s="50"/>
      <c r="C43" s="51"/>
      <c r="D43" s="51"/>
      <c r="E43" s="51"/>
      <c r="F43" s="51"/>
      <c r="G43" s="242"/>
      <c r="H43" s="53"/>
      <c r="I43" s="53"/>
      <c r="J43" s="53"/>
      <c r="K43" s="53"/>
      <c r="L43" s="113"/>
      <c r="M43" s="244" t="s">
        <v>105</v>
      </c>
      <c r="N43" s="245"/>
      <c r="O43" s="245"/>
      <c r="P43" s="245"/>
      <c r="Q43" s="245"/>
      <c r="R43" s="246"/>
      <c r="S43" s="223" t="s">
        <v>107</v>
      </c>
      <c r="T43" s="224"/>
      <c r="U43" s="250" t="str">
        <f>IF(U40="","",U41+U42)</f>
        <v/>
      </c>
      <c r="V43" s="250"/>
      <c r="W43" s="250"/>
      <c r="X43" s="250"/>
      <c r="Y43" s="250"/>
      <c r="Z43" s="250"/>
      <c r="AA43" s="250"/>
      <c r="AB43" s="250"/>
      <c r="AC43" s="21" t="s">
        <v>106</v>
      </c>
    </row>
    <row r="44" spans="1:29" ht="33" customHeight="1" x14ac:dyDescent="0.15">
      <c r="A44" s="1"/>
      <c r="B44" s="50"/>
      <c r="C44" s="51"/>
      <c r="D44" s="51"/>
      <c r="E44" s="51"/>
      <c r="F44" s="51"/>
      <c r="G44" s="242"/>
      <c r="H44" s="79" t="s">
        <v>11</v>
      </c>
      <c r="I44" s="79"/>
      <c r="J44" s="79"/>
      <c r="K44" s="79"/>
      <c r="L44" s="80"/>
      <c r="M44" s="243" t="s">
        <v>120</v>
      </c>
      <c r="N44" s="109"/>
      <c r="O44" s="109"/>
      <c r="P44" s="109"/>
      <c r="Q44" s="109"/>
      <c r="R44" s="183"/>
      <c r="S44" s="247" t="s">
        <v>127</v>
      </c>
      <c r="T44" s="248"/>
      <c r="U44" s="212"/>
      <c r="V44" s="212"/>
      <c r="W44" s="212"/>
      <c r="X44" s="212"/>
      <c r="Y44" s="212"/>
      <c r="Z44" s="212"/>
      <c r="AA44" s="212"/>
      <c r="AB44" s="212"/>
      <c r="AC44" s="7" t="s">
        <v>7</v>
      </c>
    </row>
    <row r="45" spans="1:29" ht="33" customHeight="1" thickBot="1" x14ac:dyDescent="0.2">
      <c r="A45" s="1"/>
      <c r="B45" s="50"/>
      <c r="C45" s="51"/>
      <c r="D45" s="51"/>
      <c r="E45" s="51"/>
      <c r="F45" s="51"/>
      <c r="G45" s="242"/>
      <c r="H45" s="121" t="s">
        <v>137</v>
      </c>
      <c r="I45" s="122"/>
      <c r="J45" s="122"/>
      <c r="K45" s="122"/>
      <c r="L45" s="122"/>
      <c r="M45" s="122"/>
      <c r="N45" s="122"/>
      <c r="O45" s="122"/>
      <c r="P45" s="122"/>
      <c r="Q45" s="122"/>
      <c r="R45" s="123"/>
      <c r="S45" s="117" t="s">
        <v>108</v>
      </c>
      <c r="T45" s="97"/>
      <c r="U45" s="180" t="str">
        <f>IF(U40="","",ROUNDDOWN(U44*2/3,-3))</f>
        <v/>
      </c>
      <c r="V45" s="180"/>
      <c r="W45" s="180"/>
      <c r="X45" s="180"/>
      <c r="Y45" s="180"/>
      <c r="Z45" s="180"/>
      <c r="AA45" s="180"/>
      <c r="AB45" s="180"/>
      <c r="AC45" s="35" t="s">
        <v>7</v>
      </c>
    </row>
    <row r="46" spans="1:29" ht="33" customHeight="1" thickBot="1" x14ac:dyDescent="0.2">
      <c r="A46" s="1"/>
      <c r="B46" s="50"/>
      <c r="C46" s="51"/>
      <c r="D46" s="51"/>
      <c r="E46" s="51"/>
      <c r="F46" s="51"/>
      <c r="G46" s="242"/>
      <c r="H46" s="124" t="s">
        <v>55</v>
      </c>
      <c r="I46" s="124"/>
      <c r="J46" s="124"/>
      <c r="K46" s="124"/>
      <c r="L46" s="125"/>
      <c r="M46" s="124" t="s">
        <v>134</v>
      </c>
      <c r="N46" s="208"/>
      <c r="O46" s="208"/>
      <c r="P46" s="208"/>
      <c r="Q46" s="208"/>
      <c r="R46" s="209"/>
      <c r="S46" s="206" t="s">
        <v>109</v>
      </c>
      <c r="T46" s="207"/>
      <c r="U46" s="179" t="str">
        <f>IF(U40="","",IF(U43&lt;U45,U43,U45))</f>
        <v/>
      </c>
      <c r="V46" s="179"/>
      <c r="W46" s="179"/>
      <c r="X46" s="179"/>
      <c r="Y46" s="179"/>
      <c r="Z46" s="179"/>
      <c r="AA46" s="179"/>
      <c r="AB46" s="179"/>
      <c r="AC46" s="34" t="s">
        <v>17</v>
      </c>
    </row>
    <row r="47" spans="1:29" ht="33" customHeight="1" thickBot="1" x14ac:dyDescent="0.2">
      <c r="A47" s="1"/>
      <c r="B47" s="50"/>
      <c r="C47" s="51"/>
      <c r="D47" s="51"/>
      <c r="E47" s="51"/>
      <c r="F47" s="51"/>
      <c r="G47" s="242"/>
      <c r="H47" s="73" t="s">
        <v>126</v>
      </c>
      <c r="I47" s="73"/>
      <c r="J47" s="73"/>
      <c r="K47" s="73"/>
      <c r="L47" s="74"/>
      <c r="M47" s="75" t="s">
        <v>140</v>
      </c>
      <c r="N47" s="76"/>
      <c r="O47" s="76"/>
      <c r="P47" s="76"/>
      <c r="Q47" s="76"/>
      <c r="R47" s="76"/>
      <c r="S47" s="77"/>
      <c r="T47" s="77"/>
      <c r="U47" s="77"/>
      <c r="V47" s="77"/>
      <c r="W47" s="77"/>
      <c r="X47" s="77"/>
      <c r="Y47" s="77"/>
      <c r="Z47" s="77"/>
      <c r="AA47" s="77"/>
      <c r="AB47" s="77"/>
      <c r="AC47" s="78"/>
    </row>
    <row r="48" spans="1:29" ht="33.75" customHeight="1" thickBot="1" x14ac:dyDescent="0.2">
      <c r="A48" s="1"/>
      <c r="B48" s="56" t="s">
        <v>110</v>
      </c>
      <c r="C48" s="57"/>
      <c r="D48" s="57"/>
      <c r="E48" s="57"/>
      <c r="F48" s="57"/>
      <c r="G48" s="57"/>
      <c r="H48" s="57"/>
      <c r="I48" s="57"/>
      <c r="J48" s="57"/>
      <c r="K48" s="57"/>
      <c r="L48" s="57"/>
      <c r="M48" s="57"/>
      <c r="N48" s="57"/>
      <c r="O48" s="57"/>
      <c r="P48" s="57"/>
      <c r="Q48" s="57"/>
      <c r="R48" s="58"/>
      <c r="S48" s="118"/>
      <c r="T48" s="119"/>
      <c r="U48" s="120" t="str">
        <f>IF(U46="","",U32+U46)</f>
        <v/>
      </c>
      <c r="V48" s="120"/>
      <c r="W48" s="120"/>
      <c r="X48" s="120"/>
      <c r="Y48" s="120"/>
      <c r="Z48" s="120"/>
      <c r="AA48" s="120"/>
      <c r="AB48" s="120"/>
      <c r="AC48" s="34" t="s">
        <v>7</v>
      </c>
    </row>
    <row r="49" spans="1:31" ht="18" customHeight="1" x14ac:dyDescent="0.15">
      <c r="A49" s="1"/>
      <c r="B49" s="24"/>
      <c r="C49" s="20"/>
      <c r="D49" s="20"/>
      <c r="E49" s="20"/>
      <c r="F49" s="20"/>
      <c r="G49" s="20"/>
      <c r="H49" s="20"/>
      <c r="I49" s="20"/>
      <c r="J49" s="20"/>
      <c r="K49" s="20"/>
      <c r="L49" s="20"/>
      <c r="M49" s="20"/>
      <c r="N49" s="20"/>
      <c r="O49" s="20"/>
      <c r="P49" s="20"/>
      <c r="Q49" s="20"/>
      <c r="R49" s="20"/>
      <c r="S49" s="22"/>
      <c r="T49" s="22"/>
      <c r="U49" s="23"/>
      <c r="V49" s="23"/>
      <c r="W49" s="23"/>
      <c r="X49" s="23"/>
      <c r="Y49" s="23"/>
      <c r="Z49" s="23"/>
      <c r="AA49" s="23"/>
      <c r="AB49" s="23"/>
      <c r="AC49" s="20"/>
    </row>
    <row r="50" spans="1:31" ht="33" customHeight="1" x14ac:dyDescent="0.15">
      <c r="A50" s="1"/>
      <c r="B50" s="48" t="s">
        <v>12</v>
      </c>
      <c r="C50" s="49"/>
      <c r="D50" s="49"/>
      <c r="E50" s="49"/>
      <c r="F50" s="49"/>
      <c r="G50" s="49"/>
      <c r="H50" s="47" t="s">
        <v>13</v>
      </c>
      <c r="I50" s="47"/>
      <c r="J50" s="47"/>
      <c r="K50" s="47"/>
      <c r="L50" s="47"/>
      <c r="M50" s="25"/>
      <c r="N50" s="5" t="s">
        <v>8</v>
      </c>
      <c r="O50" s="5"/>
      <c r="P50" s="5"/>
      <c r="Q50" s="5" t="s">
        <v>9</v>
      </c>
      <c r="R50" s="5"/>
      <c r="S50" s="108" t="s">
        <v>75</v>
      </c>
      <c r="T50" s="109"/>
      <c r="U50" s="109"/>
      <c r="V50" s="109"/>
      <c r="W50" s="110"/>
      <c r="X50" s="111"/>
      <c r="Y50" s="111"/>
      <c r="Z50" s="111"/>
      <c r="AA50" s="111"/>
      <c r="AB50" s="111"/>
      <c r="AC50" s="112"/>
      <c r="AE50" s="2" t="s">
        <v>94</v>
      </c>
    </row>
    <row r="51" spans="1:31" ht="24" customHeight="1" x14ac:dyDescent="0.15">
      <c r="A51" s="1"/>
      <c r="B51" s="50"/>
      <c r="C51" s="51"/>
      <c r="D51" s="51"/>
      <c r="E51" s="51"/>
      <c r="F51" s="51"/>
      <c r="G51" s="51"/>
      <c r="H51" s="48" t="s">
        <v>76</v>
      </c>
      <c r="I51" s="49"/>
      <c r="J51" s="49"/>
      <c r="K51" s="49"/>
      <c r="L51" s="84"/>
      <c r="M51" s="85"/>
      <c r="N51" s="86"/>
      <c r="O51" s="86"/>
      <c r="P51" s="86"/>
      <c r="Q51" s="86"/>
      <c r="R51" s="86"/>
      <c r="S51" s="86"/>
      <c r="T51" s="86"/>
      <c r="U51" s="86"/>
      <c r="V51" s="86"/>
      <c r="W51" s="86"/>
      <c r="X51" s="86"/>
      <c r="Y51" s="86"/>
      <c r="Z51" s="86"/>
      <c r="AA51" s="86"/>
      <c r="AB51" s="86"/>
      <c r="AC51" s="87"/>
    </row>
    <row r="52" spans="1:31" ht="24" customHeight="1" x14ac:dyDescent="0.15">
      <c r="A52" s="1"/>
      <c r="B52" s="50"/>
      <c r="C52" s="51"/>
      <c r="D52" s="51"/>
      <c r="E52" s="51"/>
      <c r="F52" s="51"/>
      <c r="G52" s="51"/>
      <c r="H52" s="52"/>
      <c r="I52" s="53"/>
      <c r="J52" s="53"/>
      <c r="K52" s="53"/>
      <c r="L52" s="113"/>
      <c r="M52" s="67" t="s">
        <v>14</v>
      </c>
      <c r="N52" s="68"/>
      <c r="O52" s="68"/>
      <c r="P52" s="68"/>
      <c r="Q52" s="68"/>
      <c r="R52" s="114"/>
      <c r="S52" s="115"/>
      <c r="T52" s="115"/>
      <c r="U52" s="115"/>
      <c r="V52" s="115"/>
      <c r="W52" s="115"/>
      <c r="X52" s="115"/>
      <c r="Y52" s="115"/>
      <c r="Z52" s="115"/>
      <c r="AA52" s="115"/>
      <c r="AB52" s="115"/>
      <c r="AC52" s="116"/>
    </row>
    <row r="53" spans="1:31" ht="32.25" customHeight="1" x14ac:dyDescent="0.15">
      <c r="A53" s="1"/>
      <c r="B53" s="52"/>
      <c r="C53" s="53"/>
      <c r="D53" s="53"/>
      <c r="E53" s="53"/>
      <c r="F53" s="53"/>
      <c r="G53" s="53"/>
      <c r="H53" s="46" t="s">
        <v>77</v>
      </c>
      <c r="I53" s="47"/>
      <c r="J53" s="47"/>
      <c r="K53" s="47"/>
      <c r="L53" s="47"/>
      <c r="M53" s="9"/>
      <c r="N53" s="92" t="s">
        <v>78</v>
      </c>
      <c r="O53" s="92"/>
      <c r="P53" s="92"/>
      <c r="Q53" s="92"/>
      <c r="R53" s="92"/>
      <c r="S53" s="92"/>
      <c r="T53" s="92"/>
      <c r="U53" s="92"/>
      <c r="V53" s="92"/>
      <c r="W53" s="92"/>
      <c r="X53" s="92"/>
      <c r="Y53" s="92"/>
      <c r="Z53" s="92"/>
      <c r="AA53" s="92"/>
      <c r="AB53" s="92"/>
      <c r="AC53" s="93"/>
    </row>
    <row r="54" spans="1:31" ht="20.100000000000001" customHeight="1" x14ac:dyDescent="0.15">
      <c r="B54" s="47" t="s">
        <v>65</v>
      </c>
      <c r="C54" s="47"/>
      <c r="D54" s="47"/>
      <c r="E54" s="47"/>
      <c r="F54" s="47"/>
      <c r="G54" s="47"/>
      <c r="H54" s="99" t="s">
        <v>79</v>
      </c>
      <c r="I54" s="100"/>
      <c r="J54" s="100"/>
      <c r="K54" s="100"/>
      <c r="L54" s="100"/>
      <c r="M54" s="100"/>
      <c r="N54" s="100"/>
      <c r="O54" s="100"/>
      <c r="P54" s="100"/>
      <c r="Q54" s="100"/>
      <c r="R54" s="100"/>
      <c r="S54" s="100"/>
      <c r="T54" s="100"/>
      <c r="U54" s="100"/>
      <c r="V54" s="100"/>
      <c r="W54" s="100"/>
      <c r="X54" s="100"/>
      <c r="Y54" s="100"/>
      <c r="Z54" s="100"/>
      <c r="AA54" s="100"/>
      <c r="AB54" s="100"/>
      <c r="AC54" s="101"/>
    </row>
    <row r="55" spans="1:31" ht="20.100000000000001" customHeight="1" x14ac:dyDescent="0.15">
      <c r="B55" s="47"/>
      <c r="C55" s="47"/>
      <c r="D55" s="47"/>
      <c r="E55" s="47"/>
      <c r="F55" s="47"/>
      <c r="G55" s="47"/>
      <c r="H55" s="102"/>
      <c r="I55" s="90"/>
      <c r="J55" s="90"/>
      <c r="K55" s="90"/>
      <c r="L55" s="90"/>
      <c r="M55" s="90"/>
      <c r="N55" s="90"/>
      <c r="O55" s="90"/>
      <c r="P55" s="90"/>
      <c r="Q55" s="90"/>
      <c r="R55" s="90"/>
      <c r="S55" s="90"/>
      <c r="T55" s="90"/>
      <c r="U55" s="90"/>
      <c r="V55" s="90"/>
      <c r="W55" s="90"/>
      <c r="X55" s="90"/>
      <c r="Y55" s="90"/>
      <c r="Z55" s="90"/>
      <c r="AA55" s="90"/>
      <c r="AB55" s="90"/>
      <c r="AC55" s="91"/>
    </row>
    <row r="56" spans="1:31" ht="20.100000000000001" customHeight="1" x14ac:dyDescent="0.15">
      <c r="B56" s="47"/>
      <c r="C56" s="47"/>
      <c r="D56" s="47"/>
      <c r="E56" s="47"/>
      <c r="F56" s="47"/>
      <c r="G56" s="47"/>
      <c r="H56" s="102"/>
      <c r="I56" s="90"/>
      <c r="J56" s="90"/>
      <c r="K56" s="90"/>
      <c r="L56" s="90"/>
      <c r="M56" s="90"/>
      <c r="N56" s="90"/>
      <c r="O56" s="90"/>
      <c r="P56" s="90"/>
      <c r="Q56" s="90"/>
      <c r="R56" s="90"/>
      <c r="S56" s="90"/>
      <c r="T56" s="90"/>
      <c r="U56" s="90"/>
      <c r="V56" s="90"/>
      <c r="W56" s="90"/>
      <c r="X56" s="90"/>
      <c r="Y56" s="90"/>
      <c r="Z56" s="90"/>
      <c r="AA56" s="90"/>
      <c r="AB56" s="90"/>
      <c r="AC56" s="91"/>
    </row>
    <row r="57" spans="1:31" ht="20.100000000000001" customHeight="1" x14ac:dyDescent="0.15">
      <c r="B57" s="47"/>
      <c r="C57" s="47"/>
      <c r="D57" s="47"/>
      <c r="E57" s="47"/>
      <c r="F57" s="47"/>
      <c r="G57" s="47"/>
      <c r="H57" s="103"/>
      <c r="I57" s="104"/>
      <c r="J57" s="104"/>
      <c r="K57" s="104"/>
      <c r="L57" s="104"/>
      <c r="M57" s="104"/>
      <c r="N57" s="104"/>
      <c r="O57" s="104"/>
      <c r="P57" s="104"/>
      <c r="Q57" s="104"/>
      <c r="R57" s="104"/>
      <c r="S57" s="104"/>
      <c r="T57" s="104"/>
      <c r="U57" s="104"/>
      <c r="V57" s="104"/>
      <c r="W57" s="104"/>
      <c r="X57" s="104"/>
      <c r="Y57" s="104"/>
      <c r="Z57" s="104"/>
      <c r="AA57" s="104"/>
      <c r="AB57" s="104"/>
      <c r="AC57" s="105"/>
    </row>
    <row r="58" spans="1:31" ht="25.5" customHeight="1" x14ac:dyDescent="0.15">
      <c r="B58" s="47"/>
      <c r="C58" s="47"/>
      <c r="D58" s="47"/>
      <c r="E58" s="47"/>
      <c r="F58" s="47"/>
      <c r="G58" s="47"/>
      <c r="H58" s="106"/>
      <c r="I58" s="106"/>
      <c r="J58" s="106"/>
      <c r="K58" s="106"/>
      <c r="L58" s="107" t="s">
        <v>66</v>
      </c>
      <c r="M58" s="95"/>
      <c r="N58" s="95"/>
      <c r="O58" s="95"/>
      <c r="P58" s="95"/>
      <c r="Q58" s="95"/>
      <c r="R58" s="95"/>
      <c r="S58" s="95"/>
      <c r="T58" s="95"/>
      <c r="U58" s="95"/>
      <c r="V58" s="95"/>
      <c r="W58" s="95"/>
      <c r="X58" s="95"/>
      <c r="Y58" s="95"/>
      <c r="Z58" s="95"/>
      <c r="AA58" s="95"/>
      <c r="AB58" s="95"/>
      <c r="AC58" s="96"/>
    </row>
    <row r="59" spans="1:31" ht="9.75" customHeight="1" x14ac:dyDescent="0.15">
      <c r="A59" s="1"/>
      <c r="B59" s="24"/>
      <c r="C59" s="24"/>
      <c r="D59" s="24"/>
      <c r="E59" s="24"/>
      <c r="F59" s="24"/>
      <c r="G59" s="24"/>
      <c r="H59" s="24"/>
      <c r="I59" s="20"/>
      <c r="J59" s="20"/>
      <c r="K59" s="20"/>
      <c r="L59" s="20"/>
      <c r="M59" s="27"/>
      <c r="N59" s="27"/>
      <c r="O59" s="27"/>
      <c r="P59" s="27"/>
      <c r="Q59" s="27"/>
      <c r="R59" s="27"/>
      <c r="S59" s="27"/>
      <c r="T59" s="27"/>
      <c r="U59" s="27"/>
      <c r="V59" s="27"/>
      <c r="W59" s="27"/>
      <c r="X59" s="27"/>
      <c r="Y59" s="27"/>
      <c r="Z59" s="27"/>
      <c r="AA59" s="27"/>
      <c r="AB59" s="27"/>
      <c r="AC59" s="27"/>
    </row>
    <row r="60" spans="1:31" ht="20.100000000000001" customHeight="1" x14ac:dyDescent="0.15">
      <c r="B60" s="14" t="s">
        <v>73</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row>
    <row r="61" spans="1:31" ht="21.75" customHeight="1" x14ac:dyDescent="0.15">
      <c r="B61" s="47" t="s">
        <v>69</v>
      </c>
      <c r="C61" s="47"/>
      <c r="D61" s="47"/>
      <c r="E61" s="98"/>
      <c r="F61" s="98"/>
      <c r="G61" s="88" t="s">
        <v>68</v>
      </c>
      <c r="H61" s="88"/>
      <c r="I61" s="88"/>
      <c r="J61" s="88"/>
      <c r="K61" s="88"/>
      <c r="L61" s="88"/>
      <c r="M61" s="88"/>
      <c r="N61" s="88"/>
      <c r="O61" s="88"/>
      <c r="P61" s="88"/>
      <c r="Q61" s="88"/>
      <c r="R61" s="88"/>
      <c r="S61" s="88"/>
      <c r="T61" s="88"/>
      <c r="U61" s="88"/>
      <c r="V61" s="88"/>
      <c r="W61" s="88"/>
      <c r="X61" s="88"/>
      <c r="Y61" s="88"/>
      <c r="Z61" s="88"/>
      <c r="AA61" s="88"/>
      <c r="AB61" s="88"/>
      <c r="AC61" s="89"/>
    </row>
    <row r="62" spans="1:31" ht="21.75" customHeight="1" x14ac:dyDescent="0.15">
      <c r="B62" s="47"/>
      <c r="C62" s="47"/>
      <c r="D62" s="47"/>
      <c r="E62" s="97"/>
      <c r="F62" s="97"/>
      <c r="G62" s="90" t="s">
        <v>81</v>
      </c>
      <c r="H62" s="90"/>
      <c r="I62" s="90"/>
      <c r="J62" s="90"/>
      <c r="K62" s="90"/>
      <c r="L62" s="90"/>
      <c r="M62" s="90"/>
      <c r="N62" s="90"/>
      <c r="O62" s="90"/>
      <c r="P62" s="90"/>
      <c r="Q62" s="90"/>
      <c r="R62" s="90"/>
      <c r="S62" s="90"/>
      <c r="T62" s="90"/>
      <c r="U62" s="90"/>
      <c r="V62" s="90"/>
      <c r="W62" s="90"/>
      <c r="X62" s="90"/>
      <c r="Y62" s="90"/>
      <c r="Z62" s="90"/>
      <c r="AA62" s="90"/>
      <c r="AB62" s="90"/>
      <c r="AC62" s="91"/>
    </row>
    <row r="63" spans="1:31" ht="21.75" customHeight="1" x14ac:dyDescent="0.15">
      <c r="B63" s="47"/>
      <c r="C63" s="47"/>
      <c r="D63" s="47"/>
      <c r="E63" s="97"/>
      <c r="F63" s="97"/>
      <c r="G63" s="127" t="s">
        <v>80</v>
      </c>
      <c r="H63" s="127"/>
      <c r="I63" s="127"/>
      <c r="J63" s="127"/>
      <c r="K63" s="127"/>
      <c r="L63" s="127"/>
      <c r="M63" s="127"/>
      <c r="N63" s="127"/>
      <c r="O63" s="127"/>
      <c r="P63" s="127"/>
      <c r="Q63" s="127"/>
      <c r="R63" s="127"/>
      <c r="S63" s="127"/>
      <c r="T63" s="127"/>
      <c r="U63" s="127"/>
      <c r="V63" s="127"/>
      <c r="W63" s="127"/>
      <c r="X63" s="127"/>
      <c r="Y63" s="127"/>
      <c r="Z63" s="127"/>
      <c r="AA63" s="127"/>
      <c r="AB63" s="127"/>
      <c r="AC63" s="128"/>
    </row>
    <row r="64" spans="1:31" ht="21.75" customHeight="1" x14ac:dyDescent="0.15">
      <c r="B64" s="47"/>
      <c r="C64" s="47"/>
      <c r="D64" s="47"/>
      <c r="E64" s="97"/>
      <c r="F64" s="97"/>
      <c r="G64" s="127" t="s">
        <v>83</v>
      </c>
      <c r="H64" s="127"/>
      <c r="I64" s="127"/>
      <c r="J64" s="127"/>
      <c r="K64" s="127"/>
      <c r="L64" s="127"/>
      <c r="M64" s="127"/>
      <c r="N64" s="127"/>
      <c r="O64" s="127"/>
      <c r="P64" s="127"/>
      <c r="Q64" s="127"/>
      <c r="R64" s="127"/>
      <c r="S64" s="127"/>
      <c r="T64" s="127"/>
      <c r="U64" s="127"/>
      <c r="V64" s="127"/>
      <c r="W64" s="127"/>
      <c r="X64" s="127"/>
      <c r="Y64" s="127"/>
      <c r="Z64" s="127"/>
      <c r="AA64" s="127"/>
      <c r="AB64" s="127"/>
      <c r="AC64" s="128"/>
    </row>
    <row r="65" spans="2:29" ht="21.75" customHeight="1" x14ac:dyDescent="0.15">
      <c r="B65" s="47"/>
      <c r="C65" s="47"/>
      <c r="D65" s="47"/>
      <c r="E65" s="133"/>
      <c r="F65" s="133"/>
      <c r="G65" s="129" t="s">
        <v>89</v>
      </c>
      <c r="H65" s="129"/>
      <c r="I65" s="129"/>
      <c r="J65" s="129"/>
      <c r="K65" s="129"/>
      <c r="L65" s="129"/>
      <c r="M65" s="129"/>
      <c r="N65" s="129"/>
      <c r="O65" s="129"/>
      <c r="P65" s="129"/>
      <c r="Q65" s="129"/>
      <c r="R65" s="129"/>
      <c r="S65" s="129"/>
      <c r="T65" s="129"/>
      <c r="U65" s="129"/>
      <c r="V65" s="129"/>
      <c r="W65" s="129"/>
      <c r="X65" s="129"/>
      <c r="Y65" s="129"/>
      <c r="Z65" s="129"/>
      <c r="AA65" s="129"/>
      <c r="AB65" s="129"/>
      <c r="AC65" s="130"/>
    </row>
    <row r="66" spans="2:29" ht="21.75" customHeight="1" x14ac:dyDescent="0.15">
      <c r="B66" s="46" t="s">
        <v>82</v>
      </c>
      <c r="C66" s="47"/>
      <c r="D66" s="47"/>
      <c r="E66" s="98"/>
      <c r="F66" s="98"/>
      <c r="G66" s="88" t="s">
        <v>67</v>
      </c>
      <c r="H66" s="88"/>
      <c r="I66" s="88"/>
      <c r="J66" s="88"/>
      <c r="K66" s="88"/>
      <c r="L66" s="88"/>
      <c r="M66" s="88"/>
      <c r="N66" s="88"/>
      <c r="O66" s="88"/>
      <c r="P66" s="88"/>
      <c r="Q66" s="88"/>
      <c r="R66" s="88"/>
      <c r="S66" s="88"/>
      <c r="T66" s="88"/>
      <c r="U66" s="88"/>
      <c r="V66" s="88"/>
      <c r="W66" s="88"/>
      <c r="X66" s="88"/>
      <c r="Y66" s="88"/>
      <c r="Z66" s="88"/>
      <c r="AA66" s="88"/>
      <c r="AB66" s="88"/>
      <c r="AC66" s="89"/>
    </row>
    <row r="67" spans="2:29" ht="21.75" customHeight="1" x14ac:dyDescent="0.15">
      <c r="B67" s="47"/>
      <c r="C67" s="47"/>
      <c r="D67" s="47"/>
      <c r="E67" s="97"/>
      <c r="F67" s="97"/>
      <c r="G67" s="127" t="s">
        <v>74</v>
      </c>
      <c r="H67" s="127"/>
      <c r="I67" s="127"/>
      <c r="J67" s="127"/>
      <c r="K67" s="127"/>
      <c r="L67" s="127"/>
      <c r="M67" s="127"/>
      <c r="N67" s="127"/>
      <c r="O67" s="127"/>
      <c r="P67" s="127"/>
      <c r="Q67" s="127"/>
      <c r="R67" s="127"/>
      <c r="S67" s="127"/>
      <c r="T67" s="127"/>
      <c r="U67" s="127"/>
      <c r="V67" s="127"/>
      <c r="W67" s="127"/>
      <c r="X67" s="127"/>
      <c r="Y67" s="127"/>
      <c r="Z67" s="127"/>
      <c r="AA67" s="127"/>
      <c r="AB67" s="127"/>
      <c r="AC67" s="128"/>
    </row>
    <row r="68" spans="2:29" ht="21.75" customHeight="1" x14ac:dyDescent="0.15">
      <c r="B68" s="47"/>
      <c r="C68" s="47"/>
      <c r="D68" s="47"/>
      <c r="E68" s="97"/>
      <c r="F68" s="97"/>
      <c r="G68" s="127" t="s">
        <v>70</v>
      </c>
      <c r="H68" s="127"/>
      <c r="I68" s="127"/>
      <c r="J68" s="127"/>
      <c r="K68" s="127"/>
      <c r="L68" s="127"/>
      <c r="M68" s="127"/>
      <c r="N68" s="127"/>
      <c r="O68" s="127"/>
      <c r="P68" s="127"/>
      <c r="Q68" s="127"/>
      <c r="R68" s="127"/>
      <c r="S68" s="127"/>
      <c r="T68" s="127"/>
      <c r="U68" s="127"/>
      <c r="V68" s="127"/>
      <c r="W68" s="127"/>
      <c r="X68" s="127"/>
      <c r="Y68" s="127"/>
      <c r="Z68" s="127"/>
      <c r="AA68" s="127"/>
      <c r="AB68" s="127"/>
      <c r="AC68" s="128"/>
    </row>
    <row r="69" spans="2:29" ht="21.75" customHeight="1" x14ac:dyDescent="0.15">
      <c r="B69" s="47"/>
      <c r="C69" s="47"/>
      <c r="D69" s="47"/>
      <c r="E69" s="97"/>
      <c r="F69" s="97"/>
      <c r="G69" s="127" t="s">
        <v>71</v>
      </c>
      <c r="H69" s="127"/>
      <c r="I69" s="127"/>
      <c r="J69" s="127"/>
      <c r="K69" s="127"/>
      <c r="L69" s="127"/>
      <c r="M69" s="127"/>
      <c r="N69" s="127"/>
      <c r="O69" s="127"/>
      <c r="P69" s="127"/>
      <c r="Q69" s="127"/>
      <c r="R69" s="127"/>
      <c r="S69" s="127"/>
      <c r="T69" s="127"/>
      <c r="U69" s="127"/>
      <c r="V69" s="127"/>
      <c r="W69" s="127"/>
      <c r="X69" s="127"/>
      <c r="Y69" s="127"/>
      <c r="Z69" s="127"/>
      <c r="AA69" s="127"/>
      <c r="AB69" s="127"/>
      <c r="AC69" s="128"/>
    </row>
    <row r="70" spans="2:29" ht="21.75" customHeight="1" x14ac:dyDescent="0.15">
      <c r="B70" s="47"/>
      <c r="C70" s="47"/>
      <c r="D70" s="47"/>
      <c r="E70" s="97"/>
      <c r="F70" s="97"/>
      <c r="G70" s="127" t="s">
        <v>93</v>
      </c>
      <c r="H70" s="127"/>
      <c r="I70" s="127"/>
      <c r="J70" s="127"/>
      <c r="K70" s="127"/>
      <c r="L70" s="127"/>
      <c r="M70" s="127"/>
      <c r="N70" s="127"/>
      <c r="O70" s="127"/>
      <c r="P70" s="127"/>
      <c r="Q70" s="127"/>
      <c r="R70" s="127"/>
      <c r="S70" s="127"/>
      <c r="T70" s="127"/>
      <c r="U70" s="127"/>
      <c r="V70" s="127"/>
      <c r="W70" s="127"/>
      <c r="X70" s="127"/>
      <c r="Y70" s="127"/>
      <c r="Z70" s="127"/>
      <c r="AA70" s="127"/>
      <c r="AB70" s="127"/>
      <c r="AC70" s="128"/>
    </row>
    <row r="71" spans="2:29" ht="21.75" customHeight="1" x14ac:dyDescent="0.15">
      <c r="B71" s="47"/>
      <c r="C71" s="47"/>
      <c r="D71" s="47"/>
      <c r="E71" s="133"/>
      <c r="F71" s="133"/>
      <c r="G71" s="131" t="s">
        <v>85</v>
      </c>
      <c r="H71" s="131"/>
      <c r="I71" s="131"/>
      <c r="J71" s="131"/>
      <c r="K71" s="131"/>
      <c r="L71" s="131"/>
      <c r="M71" s="131"/>
      <c r="N71" s="131"/>
      <c r="O71" s="131"/>
      <c r="P71" s="131"/>
      <c r="Q71" s="131"/>
      <c r="R71" s="131"/>
      <c r="S71" s="131"/>
      <c r="T71" s="131"/>
      <c r="U71" s="131"/>
      <c r="V71" s="131"/>
      <c r="W71" s="131"/>
      <c r="X71" s="131"/>
      <c r="Y71" s="131"/>
      <c r="Z71" s="131"/>
      <c r="AA71" s="131"/>
      <c r="AB71" s="131"/>
      <c r="AC71" s="132"/>
    </row>
    <row r="72" spans="2:29" ht="35.25" customHeight="1" x14ac:dyDescent="0.15">
      <c r="B72" s="126" t="s">
        <v>86</v>
      </c>
      <c r="C72" s="126"/>
      <c r="D72" s="126"/>
      <c r="E72" s="133"/>
      <c r="F72" s="133"/>
      <c r="G72" s="95" t="s">
        <v>84</v>
      </c>
      <c r="H72" s="95"/>
      <c r="I72" s="95"/>
      <c r="J72" s="95"/>
      <c r="K72" s="95"/>
      <c r="L72" s="95"/>
      <c r="M72" s="95"/>
      <c r="N72" s="95"/>
      <c r="O72" s="95"/>
      <c r="P72" s="95"/>
      <c r="Q72" s="95"/>
      <c r="R72" s="95"/>
      <c r="S72" s="95"/>
      <c r="T72" s="95"/>
      <c r="U72" s="95"/>
      <c r="V72" s="95"/>
      <c r="W72" s="95"/>
      <c r="X72" s="95"/>
      <c r="Y72" s="95"/>
      <c r="Z72" s="95"/>
      <c r="AA72" s="95"/>
      <c r="AB72" s="95"/>
      <c r="AC72" s="96"/>
    </row>
    <row r="73" spans="2:29" ht="20.100000000000001" customHeight="1" x14ac:dyDescent="0.15">
      <c r="B73" s="28"/>
      <c r="C73" s="28"/>
      <c r="D73" s="28"/>
    </row>
  </sheetData>
  <mergeCells count="166">
    <mergeCell ref="U43:AB43"/>
    <mergeCell ref="M41:R41"/>
    <mergeCell ref="S41:T41"/>
    <mergeCell ref="U41:AB41"/>
    <mergeCell ref="M42:R42"/>
    <mergeCell ref="S42:T42"/>
    <mergeCell ref="U42:AB42"/>
    <mergeCell ref="AA36:AC36"/>
    <mergeCell ref="S37:V37"/>
    <mergeCell ref="W37:Z37"/>
    <mergeCell ref="AA37:AB37"/>
    <mergeCell ref="H39:R39"/>
    <mergeCell ref="S36:V36"/>
    <mergeCell ref="B35:G47"/>
    <mergeCell ref="M44:R44"/>
    <mergeCell ref="H41:L43"/>
    <mergeCell ref="M43:R43"/>
    <mergeCell ref="S43:T43"/>
    <mergeCell ref="S44:T44"/>
    <mergeCell ref="H32:L32"/>
    <mergeCell ref="L30:R30"/>
    <mergeCell ref="S30:T30"/>
    <mergeCell ref="M46:R46"/>
    <mergeCell ref="S46:T46"/>
    <mergeCell ref="Q19:V19"/>
    <mergeCell ref="W19:X19"/>
    <mergeCell ref="Y19:AC19"/>
    <mergeCell ref="H31:R31"/>
    <mergeCell ref="S31:T31"/>
    <mergeCell ref="U31:AB31"/>
    <mergeCell ref="H16:K20"/>
    <mergeCell ref="L16:N16"/>
    <mergeCell ref="O16:AC16"/>
    <mergeCell ref="AB18:AC18"/>
    <mergeCell ref="Z18:AA18"/>
    <mergeCell ref="N25:R25"/>
    <mergeCell ref="S26:T26"/>
    <mergeCell ref="S29:T29"/>
    <mergeCell ref="U29:AB29"/>
    <mergeCell ref="S25:T25"/>
    <mergeCell ref="S24:T24"/>
    <mergeCell ref="U24:AB24"/>
    <mergeCell ref="H25:K29"/>
    <mergeCell ref="N26:R26"/>
    <mergeCell ref="N27:R27"/>
    <mergeCell ref="N28:R28"/>
    <mergeCell ref="L29:R29"/>
    <mergeCell ref="L25:M26"/>
    <mergeCell ref="U46:AB46"/>
    <mergeCell ref="H50:L50"/>
    <mergeCell ref="U45:AB45"/>
    <mergeCell ref="L27:M28"/>
    <mergeCell ref="H24:R24"/>
    <mergeCell ref="U26:AB26"/>
    <mergeCell ref="U25:AB25"/>
    <mergeCell ref="H40:R40"/>
    <mergeCell ref="S40:T40"/>
    <mergeCell ref="U40:AB40"/>
    <mergeCell ref="S33:V34"/>
    <mergeCell ref="X33:AC33"/>
    <mergeCell ref="M33:R34"/>
    <mergeCell ref="H33:L34"/>
    <mergeCell ref="X34:AC34"/>
    <mergeCell ref="S27:T27"/>
    <mergeCell ref="U27:AB27"/>
    <mergeCell ref="S28:T28"/>
    <mergeCell ref="U28:AB28"/>
    <mergeCell ref="U32:AB32"/>
    <mergeCell ref="S32:T32"/>
    <mergeCell ref="M32:R32"/>
    <mergeCell ref="U30:AB30"/>
    <mergeCell ref="U44:AB44"/>
    <mergeCell ref="B2:AC2"/>
    <mergeCell ref="V4:X4"/>
    <mergeCell ref="B5:AC5"/>
    <mergeCell ref="B7:AC8"/>
    <mergeCell ref="H10:K10"/>
    <mergeCell ref="H15:K15"/>
    <mergeCell ref="H12:K12"/>
    <mergeCell ref="L13:AC13"/>
    <mergeCell ref="L10:AC10"/>
    <mergeCell ref="L11:AC11"/>
    <mergeCell ref="H11:K11"/>
    <mergeCell ref="L15:AC15"/>
    <mergeCell ref="B10:G20"/>
    <mergeCell ref="L19:N20"/>
    <mergeCell ref="H13:K14"/>
    <mergeCell ref="L14:AC14"/>
    <mergeCell ref="P12:AC12"/>
    <mergeCell ref="O20:AC20"/>
    <mergeCell ref="O19:P19"/>
    <mergeCell ref="L17:N18"/>
    <mergeCell ref="Q18:Y18"/>
    <mergeCell ref="O17:P17"/>
    <mergeCell ref="O18:P18"/>
    <mergeCell ref="Q17:AC17"/>
    <mergeCell ref="B72:D72"/>
    <mergeCell ref="G63:AC63"/>
    <mergeCell ref="G64:AC64"/>
    <mergeCell ref="G65:AC65"/>
    <mergeCell ref="G66:AC66"/>
    <mergeCell ref="G67:AC67"/>
    <mergeCell ref="G68:AC68"/>
    <mergeCell ref="G69:AC69"/>
    <mergeCell ref="G71:AC71"/>
    <mergeCell ref="G72:AC72"/>
    <mergeCell ref="E67:F67"/>
    <mergeCell ref="E68:F68"/>
    <mergeCell ref="E69:F69"/>
    <mergeCell ref="E63:F63"/>
    <mergeCell ref="E64:F64"/>
    <mergeCell ref="E65:F65"/>
    <mergeCell ref="E71:F71"/>
    <mergeCell ref="E72:F72"/>
    <mergeCell ref="E66:F66"/>
    <mergeCell ref="B66:D71"/>
    <mergeCell ref="E70:F70"/>
    <mergeCell ref="G70:AC70"/>
    <mergeCell ref="G61:AC61"/>
    <mergeCell ref="G62:AC62"/>
    <mergeCell ref="N53:AC53"/>
    <mergeCell ref="B22:G22"/>
    <mergeCell ref="I22:M22"/>
    <mergeCell ref="O22:T22"/>
    <mergeCell ref="V22:AC22"/>
    <mergeCell ref="E62:F62"/>
    <mergeCell ref="E61:F61"/>
    <mergeCell ref="B61:D65"/>
    <mergeCell ref="H54:AC57"/>
    <mergeCell ref="B54:G58"/>
    <mergeCell ref="H58:K58"/>
    <mergeCell ref="L58:AC58"/>
    <mergeCell ref="S50:V50"/>
    <mergeCell ref="W50:AC50"/>
    <mergeCell ref="H51:L52"/>
    <mergeCell ref="M52:Q52"/>
    <mergeCell ref="R52:AC52"/>
    <mergeCell ref="S45:T45"/>
    <mergeCell ref="S48:T48"/>
    <mergeCell ref="U48:AB48"/>
    <mergeCell ref="H45:R45"/>
    <mergeCell ref="H46:L46"/>
    <mergeCell ref="B21:G21"/>
    <mergeCell ref="H53:L53"/>
    <mergeCell ref="B23:G34"/>
    <mergeCell ref="H35:K35"/>
    <mergeCell ref="L35:M35"/>
    <mergeCell ref="S35:V35"/>
    <mergeCell ref="W35:X35"/>
    <mergeCell ref="B48:R48"/>
    <mergeCell ref="B50:G53"/>
    <mergeCell ref="M36:R37"/>
    <mergeCell ref="H36:L38"/>
    <mergeCell ref="M38:R38"/>
    <mergeCell ref="S38:AC38"/>
    <mergeCell ref="H47:L47"/>
    <mergeCell ref="M47:AC47"/>
    <mergeCell ref="H44:L44"/>
    <mergeCell ref="S39:AB39"/>
    <mergeCell ref="W36:Z36"/>
    <mergeCell ref="H23:K23"/>
    <mergeCell ref="L23:M23"/>
    <mergeCell ref="S23:V23"/>
    <mergeCell ref="W23:X23"/>
    <mergeCell ref="H30:K30"/>
    <mergeCell ref="M51:AC51"/>
  </mergeCells>
  <phoneticPr fontId="2"/>
  <dataValidations count="5">
    <dataValidation type="custom" allowBlank="1" showInputMessage="1" showErrorMessage="1" sqref="U24 AC24" xr:uid="{8F7230BB-1708-45B4-9E3E-35481650CA60}">
      <formula1>U24*10=INT(U24*10)</formula1>
    </dataValidation>
    <dataValidation type="list" allowBlank="1" showInputMessage="1" showErrorMessage="1" sqref="W50:AC50" xr:uid="{5CC0DF6A-87C2-4F36-80E7-1DE7BC8BCF8D}">
      <formula1>"申請予定,申請中,交付決定済,交付済"</formula1>
    </dataValidation>
    <dataValidation type="list" allowBlank="1" showInputMessage="1" showErrorMessage="1" sqref="M51:AC51" xr:uid="{E6A47794-537C-48AF-A1A8-CF5802D71C0A}">
      <formula1>"【環境省】ＺＥＨ補助金,【経産省】ＺＥＨ＋補助金,【国交省】こどもエコすまい（新築）,【国交省】こどもエコすまい（リフォーム）,その他"</formula1>
    </dataValidation>
    <dataValidation type="custom" allowBlank="1" showInputMessage="1" showErrorMessage="1" sqref="U40:AB40" xr:uid="{15187A4D-8D97-43B4-B8D2-670C046BB0A0}">
      <formula1>U40*100=INT(U40*100)</formula1>
    </dataValidation>
    <dataValidation type="whole" operator="greaterThanOrEqual" allowBlank="1" showInputMessage="1" showErrorMessage="1" sqref="U30:AB30 U44:AB44" xr:uid="{073C4948-1B35-444C-8319-F82F813F2E91}">
      <formula1>0</formula1>
    </dataValidation>
  </dataValidations>
  <pageMargins left="0.70866141732283472" right="0.51181102362204722" top="0.94488188976377963" bottom="0.94488188976377963" header="0.31496062992125984" footer="0.31496062992125984"/>
  <pageSetup paperSize="9" scale="76" orientation="portrait" horizontalDpi="300" verticalDpi="300" r:id="rId1"/>
  <rowBreaks count="1" manualBreakCount="1">
    <brk id="34"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xdr:colOff>
                    <xdr:row>20</xdr:row>
                    <xdr:rowOff>66675</xdr:rowOff>
                  </from>
                  <to>
                    <xdr:col>7</xdr:col>
                    <xdr:colOff>247650</xdr:colOff>
                    <xdr:row>20</xdr:row>
                    <xdr:rowOff>333375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12</xdr:col>
                    <xdr:colOff>38100</xdr:colOff>
                    <xdr:row>49</xdr:row>
                    <xdr:rowOff>85725</xdr:rowOff>
                  </from>
                  <to>
                    <xdr:col>12</xdr:col>
                    <xdr:colOff>276225</xdr:colOff>
                    <xdr:row>49</xdr:row>
                    <xdr:rowOff>352425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15</xdr:col>
                    <xdr:colOff>28575</xdr:colOff>
                    <xdr:row>49</xdr:row>
                    <xdr:rowOff>85725</xdr:rowOff>
                  </from>
                  <to>
                    <xdr:col>15</xdr:col>
                    <xdr:colOff>266700</xdr:colOff>
                    <xdr:row>49</xdr:row>
                    <xdr:rowOff>352425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12</xdr:col>
                    <xdr:colOff>57150</xdr:colOff>
                    <xdr:row>52</xdr:row>
                    <xdr:rowOff>66675</xdr:rowOff>
                  </from>
                  <to>
                    <xdr:col>12</xdr:col>
                    <xdr:colOff>295275</xdr:colOff>
                    <xdr:row>52</xdr:row>
                    <xdr:rowOff>333375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11</xdr:col>
                    <xdr:colOff>76200</xdr:colOff>
                    <xdr:row>11</xdr:row>
                    <xdr:rowOff>38100</xdr:rowOff>
                  </from>
                  <to>
                    <xdr:col>11</xdr:col>
                    <xdr:colOff>314325</xdr:colOff>
                    <xdr:row>11</xdr:row>
                    <xdr:rowOff>314325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13</xdr:col>
                    <xdr:colOff>76200</xdr:colOff>
                    <xdr:row>11</xdr:row>
                    <xdr:rowOff>38100</xdr:rowOff>
                  </from>
                  <to>
                    <xdr:col>13</xdr:col>
                    <xdr:colOff>314325</xdr:colOff>
                    <xdr:row>11</xdr:row>
                    <xdr:rowOff>314325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22</xdr:col>
                    <xdr:colOff>38100</xdr:colOff>
                    <xdr:row>33</xdr:row>
                    <xdr:rowOff>76200</xdr:rowOff>
                  </from>
                  <to>
                    <xdr:col>22</xdr:col>
                    <xdr:colOff>276225</xdr:colOff>
                    <xdr:row>33</xdr:row>
                    <xdr:rowOff>333375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22</xdr:col>
                    <xdr:colOff>38100</xdr:colOff>
                    <xdr:row>32</xdr:row>
                    <xdr:rowOff>0</xdr:rowOff>
                  </from>
                  <to>
                    <xdr:col>22</xdr:col>
                    <xdr:colOff>276225</xdr:colOff>
                    <xdr:row>32</xdr:row>
                    <xdr:rowOff>257175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22</xdr:col>
                    <xdr:colOff>38100</xdr:colOff>
                    <xdr:row>32</xdr:row>
                    <xdr:rowOff>0</xdr:rowOff>
                  </from>
                  <to>
                    <xdr:col>22</xdr:col>
                    <xdr:colOff>276225</xdr:colOff>
                    <xdr:row>32</xdr:row>
                    <xdr:rowOff>257175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22</xdr:col>
                    <xdr:colOff>38100</xdr:colOff>
                    <xdr:row>32</xdr:row>
                    <xdr:rowOff>0</xdr:rowOff>
                  </from>
                  <to>
                    <xdr:col>22</xdr:col>
                    <xdr:colOff>276225</xdr:colOff>
                    <xdr:row>32</xdr:row>
                    <xdr:rowOff>257175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8</xdr:col>
                    <xdr:colOff>190500</xdr:colOff>
                    <xdr:row>57</xdr:row>
                    <xdr:rowOff>19050</xdr:rowOff>
                  </from>
                  <to>
                    <xdr:col>9</xdr:col>
                    <xdr:colOff>161925</xdr:colOff>
                    <xdr:row>57</xdr:row>
                    <xdr:rowOff>295275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4</xdr:col>
                    <xdr:colOff>142875</xdr:colOff>
                    <xdr:row>60</xdr:row>
                    <xdr:rowOff>9525</xdr:rowOff>
                  </from>
                  <to>
                    <xdr:col>5</xdr:col>
                    <xdr:colOff>133350</xdr:colOff>
                    <xdr:row>61</xdr:row>
                    <xdr:rowOff>9525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4</xdr:col>
                    <xdr:colOff>152400</xdr:colOff>
                    <xdr:row>61</xdr:row>
                    <xdr:rowOff>19050</xdr:rowOff>
                  </from>
                  <to>
                    <xdr:col>5</xdr:col>
                    <xdr:colOff>142875</xdr:colOff>
                    <xdr:row>62</xdr:row>
                    <xdr:rowOff>19050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4</xdr:col>
                    <xdr:colOff>152400</xdr:colOff>
                    <xdr:row>62</xdr:row>
                    <xdr:rowOff>28575</xdr:rowOff>
                  </from>
                  <to>
                    <xdr:col>5</xdr:col>
                    <xdr:colOff>142875</xdr:colOff>
                    <xdr:row>63</xdr:row>
                    <xdr:rowOff>28575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4</xdr:col>
                    <xdr:colOff>161925</xdr:colOff>
                    <xdr:row>63</xdr:row>
                    <xdr:rowOff>28575</xdr:rowOff>
                  </from>
                  <to>
                    <xdr:col>5</xdr:col>
                    <xdr:colOff>152400</xdr:colOff>
                    <xdr:row>64</xdr:row>
                    <xdr:rowOff>28575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4</xdr:col>
                    <xdr:colOff>152400</xdr:colOff>
                    <xdr:row>64</xdr:row>
                    <xdr:rowOff>19050</xdr:rowOff>
                  </from>
                  <to>
                    <xdr:col>5</xdr:col>
                    <xdr:colOff>142875</xdr:colOff>
                    <xdr:row>65</xdr:row>
                    <xdr:rowOff>19050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4</xdr:col>
                    <xdr:colOff>161925</xdr:colOff>
                    <xdr:row>65</xdr:row>
                    <xdr:rowOff>19050</xdr:rowOff>
                  </from>
                  <to>
                    <xdr:col>5</xdr:col>
                    <xdr:colOff>152400</xdr:colOff>
                    <xdr:row>66</xdr:row>
                    <xdr:rowOff>19050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4</xdr:col>
                    <xdr:colOff>161925</xdr:colOff>
                    <xdr:row>66</xdr:row>
                    <xdr:rowOff>19050</xdr:rowOff>
                  </from>
                  <to>
                    <xdr:col>5</xdr:col>
                    <xdr:colOff>152400</xdr:colOff>
                    <xdr:row>67</xdr:row>
                    <xdr:rowOff>19050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4</xdr:col>
                    <xdr:colOff>161925</xdr:colOff>
                    <xdr:row>67</xdr:row>
                    <xdr:rowOff>19050</xdr:rowOff>
                  </from>
                  <to>
                    <xdr:col>5</xdr:col>
                    <xdr:colOff>152400</xdr:colOff>
                    <xdr:row>68</xdr:row>
                    <xdr:rowOff>19050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4</xdr:col>
                    <xdr:colOff>161925</xdr:colOff>
                    <xdr:row>68</xdr:row>
                    <xdr:rowOff>19050</xdr:rowOff>
                  </from>
                  <to>
                    <xdr:col>5</xdr:col>
                    <xdr:colOff>152400</xdr:colOff>
                    <xdr:row>69</xdr:row>
                    <xdr:rowOff>19050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4</xdr:col>
                    <xdr:colOff>161925</xdr:colOff>
                    <xdr:row>70</xdr:row>
                    <xdr:rowOff>19050</xdr:rowOff>
                  </from>
                  <to>
                    <xdr:col>5</xdr:col>
                    <xdr:colOff>152400</xdr:colOff>
                    <xdr:row>71</xdr:row>
                    <xdr:rowOff>19050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4</xdr:col>
                    <xdr:colOff>152400</xdr:colOff>
                    <xdr:row>71</xdr:row>
                    <xdr:rowOff>104775</xdr:rowOff>
                  </from>
                  <to>
                    <xdr:col>5</xdr:col>
                    <xdr:colOff>142875</xdr:colOff>
                    <xdr:row>71</xdr:row>
                    <xdr:rowOff>390525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7</xdr:col>
                    <xdr:colOff>9525</xdr:colOff>
                    <xdr:row>21</xdr:row>
                    <xdr:rowOff>47625</xdr:rowOff>
                  </from>
                  <to>
                    <xdr:col>7</xdr:col>
                    <xdr:colOff>247650</xdr:colOff>
                    <xdr:row>21</xdr:row>
                    <xdr:rowOff>314325</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13</xdr:col>
                    <xdr:colOff>76200</xdr:colOff>
                    <xdr:row>21</xdr:row>
                    <xdr:rowOff>66675</xdr:rowOff>
                  </from>
                  <to>
                    <xdr:col>13</xdr:col>
                    <xdr:colOff>314325</xdr:colOff>
                    <xdr:row>21</xdr:row>
                    <xdr:rowOff>333375</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20</xdr:col>
                    <xdr:colOff>38100</xdr:colOff>
                    <xdr:row>21</xdr:row>
                    <xdr:rowOff>66675</xdr:rowOff>
                  </from>
                  <to>
                    <xdr:col>20</xdr:col>
                    <xdr:colOff>276225</xdr:colOff>
                    <xdr:row>21</xdr:row>
                    <xdr:rowOff>333375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13</xdr:col>
                    <xdr:colOff>47625</xdr:colOff>
                    <xdr:row>20</xdr:row>
                    <xdr:rowOff>47625</xdr:rowOff>
                  </from>
                  <to>
                    <xdr:col>13</xdr:col>
                    <xdr:colOff>276225</xdr:colOff>
                    <xdr:row>20</xdr:row>
                    <xdr:rowOff>323850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4</xdr:col>
                    <xdr:colOff>161925</xdr:colOff>
                    <xdr:row>68</xdr:row>
                    <xdr:rowOff>19050</xdr:rowOff>
                  </from>
                  <to>
                    <xdr:col>5</xdr:col>
                    <xdr:colOff>152400</xdr:colOff>
                    <xdr:row>69</xdr:row>
                    <xdr:rowOff>19050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4</xdr:col>
                    <xdr:colOff>161925</xdr:colOff>
                    <xdr:row>69</xdr:row>
                    <xdr:rowOff>19050</xdr:rowOff>
                  </from>
                  <to>
                    <xdr:col>5</xdr:col>
                    <xdr:colOff>152400</xdr:colOff>
                    <xdr:row>70</xdr:row>
                    <xdr:rowOff>19050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7</xdr:col>
                    <xdr:colOff>9525</xdr:colOff>
                    <xdr:row>21</xdr:row>
                    <xdr:rowOff>47625</xdr:rowOff>
                  </from>
                  <to>
                    <xdr:col>7</xdr:col>
                    <xdr:colOff>247650</xdr:colOff>
                    <xdr:row>21</xdr:row>
                    <xdr:rowOff>314325</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13</xdr:col>
                    <xdr:colOff>76200</xdr:colOff>
                    <xdr:row>21</xdr:row>
                    <xdr:rowOff>66675</xdr:rowOff>
                  </from>
                  <to>
                    <xdr:col>13</xdr:col>
                    <xdr:colOff>314325</xdr:colOff>
                    <xdr:row>21</xdr:row>
                    <xdr:rowOff>333375</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20</xdr:col>
                    <xdr:colOff>38100</xdr:colOff>
                    <xdr:row>21</xdr:row>
                    <xdr:rowOff>66675</xdr:rowOff>
                  </from>
                  <to>
                    <xdr:col>20</xdr:col>
                    <xdr:colOff>276225</xdr:colOff>
                    <xdr:row>21</xdr:row>
                    <xdr:rowOff>333375</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12</xdr:col>
                    <xdr:colOff>38100</xdr:colOff>
                    <xdr:row>46</xdr:row>
                    <xdr:rowOff>76200</xdr:rowOff>
                  </from>
                  <to>
                    <xdr:col>12</xdr:col>
                    <xdr:colOff>276225</xdr:colOff>
                    <xdr:row>46</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9D05B-6540-49E7-A5DA-1ADD204FCB53}">
  <dimension ref="A1:AE73"/>
  <sheetViews>
    <sheetView view="pageBreakPreview" zoomScaleNormal="100" zoomScaleSheetLayoutView="100" workbookViewId="0">
      <selection activeCell="B48" sqref="B48:R48"/>
    </sheetView>
  </sheetViews>
  <sheetFormatPr defaultColWidth="3.875" defaultRowHeight="20.100000000000001" customHeight="1" x14ac:dyDescent="0.15"/>
  <cols>
    <col min="1" max="1" width="3.875" style="2"/>
    <col min="2" max="6" width="3.25" style="2" customWidth="1"/>
    <col min="7" max="7" width="2.25" style="2" customWidth="1"/>
    <col min="8" max="10" width="3.5" style="2" customWidth="1"/>
    <col min="11" max="11" width="5.625" style="2" customWidth="1"/>
    <col min="12" max="18" width="4.875" style="2" customWidth="1"/>
    <col min="19" max="21" width="3.875" style="2"/>
    <col min="22" max="22" width="4.625" style="2" customWidth="1"/>
    <col min="23" max="28" width="3.875" style="2"/>
    <col min="29" max="29" width="5" style="2" customWidth="1"/>
    <col min="30" max="16384" width="3.875" style="2"/>
  </cols>
  <sheetData>
    <row r="1" spans="1:29" ht="20.100000000000001" customHeight="1" x14ac:dyDescent="0.15">
      <c r="A1" s="1"/>
      <c r="B1" s="1" t="s">
        <v>15</v>
      </c>
      <c r="C1" s="1"/>
      <c r="D1" s="1"/>
      <c r="E1" s="1"/>
      <c r="F1" s="1"/>
      <c r="G1" s="1"/>
      <c r="H1" s="1"/>
      <c r="I1" s="1"/>
      <c r="J1" s="1"/>
      <c r="K1" s="1"/>
      <c r="L1" s="1"/>
      <c r="M1" s="1"/>
      <c r="N1" s="1"/>
      <c r="O1" s="1"/>
      <c r="P1" s="1"/>
      <c r="Q1" s="1"/>
      <c r="R1" s="1"/>
      <c r="S1" s="1"/>
      <c r="T1" s="1"/>
      <c r="U1" s="1"/>
      <c r="V1" s="1"/>
      <c r="W1" s="1"/>
      <c r="X1" s="1"/>
      <c r="Y1" s="1"/>
      <c r="Z1" s="1"/>
      <c r="AA1" s="1"/>
      <c r="AB1" s="1"/>
      <c r="AC1" s="1"/>
    </row>
    <row r="2" spans="1:29" ht="20.100000000000001" customHeight="1" x14ac:dyDescent="0.15">
      <c r="A2" s="1"/>
      <c r="B2" s="134" t="s">
        <v>139</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row>
    <row r="3" spans="1:29" ht="9"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26.25" customHeight="1" x14ac:dyDescent="0.15">
      <c r="A4" s="1"/>
      <c r="B4" s="1"/>
      <c r="C4" s="1"/>
      <c r="D4" s="1"/>
      <c r="E4" s="1"/>
      <c r="F4" s="1"/>
      <c r="G4" s="1"/>
      <c r="H4" s="1"/>
      <c r="I4" s="1"/>
      <c r="J4" s="1"/>
      <c r="K4" s="1"/>
      <c r="L4" s="1"/>
      <c r="M4" s="1"/>
      <c r="N4" s="1"/>
      <c r="O4" s="1"/>
      <c r="P4" s="1"/>
      <c r="Q4" s="1"/>
      <c r="R4" s="1"/>
      <c r="S4" s="1"/>
      <c r="T4" s="1"/>
      <c r="U4" s="1"/>
      <c r="V4" s="135" t="s">
        <v>20</v>
      </c>
      <c r="W4" s="135"/>
      <c r="X4" s="135"/>
      <c r="Y4" s="1" t="s">
        <v>0</v>
      </c>
      <c r="Z4" s="3"/>
      <c r="AA4" s="1" t="s">
        <v>1</v>
      </c>
      <c r="AB4" s="3"/>
      <c r="AC4" s="1" t="s">
        <v>2</v>
      </c>
    </row>
    <row r="5" spans="1:29" ht="20.100000000000001" customHeight="1" x14ac:dyDescent="0.15">
      <c r="A5" s="1"/>
      <c r="B5" s="136" t="s">
        <v>21</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row>
    <row r="6" spans="1:29" ht="8.1"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ht="15.75" customHeight="1" x14ac:dyDescent="0.15">
      <c r="A7" s="1"/>
      <c r="B7" s="137" t="s">
        <v>16</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row>
    <row r="8" spans="1:29" ht="15.75" customHeight="1" x14ac:dyDescent="0.15">
      <c r="A8" s="1"/>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row>
    <row r="9" spans="1:29" ht="9.75" customHeight="1" x14ac:dyDescent="0.15">
      <c r="A9" s="1"/>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row>
    <row r="10" spans="1:29" ht="19.5" customHeight="1" x14ac:dyDescent="0.15">
      <c r="A10" s="1"/>
      <c r="B10" s="151" t="s">
        <v>3</v>
      </c>
      <c r="C10" s="152"/>
      <c r="D10" s="152"/>
      <c r="E10" s="152"/>
      <c r="F10" s="152"/>
      <c r="G10" s="153"/>
      <c r="H10" s="138" t="s">
        <v>22</v>
      </c>
      <c r="I10" s="139"/>
      <c r="J10" s="139"/>
      <c r="K10" s="140"/>
      <c r="L10" s="142" t="s">
        <v>30</v>
      </c>
      <c r="M10" s="143"/>
      <c r="N10" s="143"/>
      <c r="O10" s="143"/>
      <c r="P10" s="143"/>
      <c r="Q10" s="143"/>
      <c r="R10" s="143"/>
      <c r="S10" s="143"/>
      <c r="T10" s="143"/>
      <c r="U10" s="143"/>
      <c r="V10" s="143"/>
      <c r="W10" s="143"/>
      <c r="X10" s="143"/>
      <c r="Y10" s="143"/>
      <c r="Z10" s="143"/>
      <c r="AA10" s="143"/>
      <c r="AB10" s="143"/>
      <c r="AC10" s="144"/>
    </row>
    <row r="11" spans="1:29" ht="52.5" customHeight="1" x14ac:dyDescent="0.15">
      <c r="A11" s="1"/>
      <c r="B11" s="154"/>
      <c r="C11" s="155"/>
      <c r="D11" s="155"/>
      <c r="E11" s="155"/>
      <c r="F11" s="155"/>
      <c r="G11" s="156"/>
      <c r="H11" s="52" t="s">
        <v>23</v>
      </c>
      <c r="I11" s="53"/>
      <c r="J11" s="53"/>
      <c r="K11" s="113"/>
      <c r="L11" s="145" t="s">
        <v>29</v>
      </c>
      <c r="M11" s="146"/>
      <c r="N11" s="146"/>
      <c r="O11" s="146"/>
      <c r="P11" s="146"/>
      <c r="Q11" s="146"/>
      <c r="R11" s="146"/>
      <c r="S11" s="146"/>
      <c r="T11" s="146"/>
      <c r="U11" s="146"/>
      <c r="V11" s="146"/>
      <c r="W11" s="146"/>
      <c r="X11" s="146"/>
      <c r="Y11" s="146"/>
      <c r="Z11" s="146"/>
      <c r="AA11" s="146"/>
      <c r="AB11" s="146"/>
      <c r="AC11" s="147"/>
    </row>
    <row r="12" spans="1:29" ht="34.5" customHeight="1" x14ac:dyDescent="0.15">
      <c r="A12" s="1"/>
      <c r="B12" s="154"/>
      <c r="C12" s="155"/>
      <c r="D12" s="155"/>
      <c r="E12" s="155"/>
      <c r="F12" s="155"/>
      <c r="G12" s="156"/>
      <c r="H12" s="108" t="s">
        <v>130</v>
      </c>
      <c r="I12" s="79"/>
      <c r="J12" s="79"/>
      <c r="K12" s="80"/>
      <c r="L12" s="15"/>
      <c r="M12" s="16" t="s">
        <v>38</v>
      </c>
      <c r="N12" s="15"/>
      <c r="O12" s="29" t="s">
        <v>39</v>
      </c>
      <c r="P12" s="163" t="s">
        <v>131</v>
      </c>
      <c r="Q12" s="164"/>
      <c r="R12" s="164"/>
      <c r="S12" s="164"/>
      <c r="T12" s="164"/>
      <c r="U12" s="164"/>
      <c r="V12" s="164"/>
      <c r="W12" s="164"/>
      <c r="X12" s="164"/>
      <c r="Y12" s="164"/>
      <c r="Z12" s="164"/>
      <c r="AA12" s="164"/>
      <c r="AB12" s="164"/>
      <c r="AC12" s="165"/>
    </row>
    <row r="13" spans="1:29" ht="21.75" customHeight="1" x14ac:dyDescent="0.15">
      <c r="A13" s="1"/>
      <c r="B13" s="154"/>
      <c r="C13" s="155"/>
      <c r="D13" s="155"/>
      <c r="E13" s="155"/>
      <c r="F13" s="155"/>
      <c r="G13" s="156"/>
      <c r="H13" s="48" t="s">
        <v>24</v>
      </c>
      <c r="I13" s="49"/>
      <c r="J13" s="49"/>
      <c r="K13" s="84"/>
      <c r="L13" s="141" t="s">
        <v>31</v>
      </c>
      <c r="M13" s="141"/>
      <c r="N13" s="141"/>
      <c r="O13" s="141"/>
      <c r="P13" s="141"/>
      <c r="Q13" s="141"/>
      <c r="R13" s="141"/>
      <c r="S13" s="141"/>
      <c r="T13" s="141"/>
      <c r="U13" s="141"/>
      <c r="V13" s="141"/>
      <c r="W13" s="141"/>
      <c r="X13" s="141"/>
      <c r="Y13" s="141"/>
      <c r="Z13" s="141"/>
      <c r="AA13" s="141"/>
      <c r="AB13" s="141"/>
      <c r="AC13" s="141"/>
    </row>
    <row r="14" spans="1:29" ht="47.25" customHeight="1" x14ac:dyDescent="0.15">
      <c r="A14" s="1"/>
      <c r="B14" s="154"/>
      <c r="C14" s="155"/>
      <c r="D14" s="155"/>
      <c r="E14" s="155"/>
      <c r="F14" s="155"/>
      <c r="G14" s="156"/>
      <c r="H14" s="52"/>
      <c r="I14" s="53"/>
      <c r="J14" s="53"/>
      <c r="K14" s="113"/>
      <c r="L14" s="148" t="s">
        <v>32</v>
      </c>
      <c r="M14" s="149"/>
      <c r="N14" s="149"/>
      <c r="O14" s="149"/>
      <c r="P14" s="149"/>
      <c r="Q14" s="149"/>
      <c r="R14" s="149"/>
      <c r="S14" s="149"/>
      <c r="T14" s="149"/>
      <c r="U14" s="149"/>
      <c r="V14" s="149"/>
      <c r="W14" s="149"/>
      <c r="X14" s="149"/>
      <c r="Y14" s="149"/>
      <c r="Z14" s="149"/>
      <c r="AA14" s="149"/>
      <c r="AB14" s="149"/>
      <c r="AC14" s="150"/>
    </row>
    <row r="15" spans="1:29" ht="55.5" customHeight="1" x14ac:dyDescent="0.15">
      <c r="A15" s="1"/>
      <c r="B15" s="154"/>
      <c r="C15" s="155"/>
      <c r="D15" s="155"/>
      <c r="E15" s="155"/>
      <c r="F15" s="155"/>
      <c r="G15" s="156"/>
      <c r="H15" s="108" t="s">
        <v>87</v>
      </c>
      <c r="I15" s="79"/>
      <c r="J15" s="79"/>
      <c r="K15" s="80"/>
      <c r="L15" s="148" t="s">
        <v>54</v>
      </c>
      <c r="M15" s="149"/>
      <c r="N15" s="149"/>
      <c r="O15" s="149"/>
      <c r="P15" s="149"/>
      <c r="Q15" s="149"/>
      <c r="R15" s="149"/>
      <c r="S15" s="149"/>
      <c r="T15" s="149"/>
      <c r="U15" s="149"/>
      <c r="V15" s="149"/>
      <c r="W15" s="149"/>
      <c r="X15" s="149"/>
      <c r="Y15" s="149"/>
      <c r="Z15" s="149"/>
      <c r="AA15" s="149"/>
      <c r="AB15" s="149"/>
      <c r="AC15" s="150"/>
    </row>
    <row r="16" spans="1:29" ht="30" customHeight="1" x14ac:dyDescent="0.15">
      <c r="A16" s="1"/>
      <c r="B16" s="154"/>
      <c r="C16" s="155"/>
      <c r="D16" s="155"/>
      <c r="E16" s="155"/>
      <c r="F16" s="155"/>
      <c r="G16" s="156"/>
      <c r="H16" s="48" t="s">
        <v>34</v>
      </c>
      <c r="I16" s="49"/>
      <c r="J16" s="49"/>
      <c r="K16" s="49"/>
      <c r="L16" s="169" t="s">
        <v>26</v>
      </c>
      <c r="M16" s="170"/>
      <c r="N16" s="178"/>
      <c r="O16" s="222" t="s">
        <v>33</v>
      </c>
      <c r="P16" s="167"/>
      <c r="Q16" s="167"/>
      <c r="R16" s="167"/>
      <c r="S16" s="167"/>
      <c r="T16" s="167"/>
      <c r="U16" s="167"/>
      <c r="V16" s="167"/>
      <c r="W16" s="167"/>
      <c r="X16" s="167"/>
      <c r="Y16" s="167"/>
      <c r="Z16" s="167"/>
      <c r="AA16" s="167"/>
      <c r="AB16" s="167"/>
      <c r="AC16" s="168"/>
    </row>
    <row r="17" spans="1:29" ht="30" customHeight="1" x14ac:dyDescent="0.15">
      <c r="A17" s="1"/>
      <c r="B17" s="154"/>
      <c r="C17" s="155"/>
      <c r="D17" s="155"/>
      <c r="E17" s="155"/>
      <c r="F17" s="155"/>
      <c r="G17" s="156"/>
      <c r="H17" s="50"/>
      <c r="I17" s="51"/>
      <c r="J17" s="51"/>
      <c r="K17" s="51"/>
      <c r="L17" s="171" t="s">
        <v>97</v>
      </c>
      <c r="M17" s="158"/>
      <c r="N17" s="159"/>
      <c r="O17" s="263" t="s">
        <v>95</v>
      </c>
      <c r="P17" s="264"/>
      <c r="Q17" s="148" t="s">
        <v>98</v>
      </c>
      <c r="R17" s="149"/>
      <c r="S17" s="149"/>
      <c r="T17" s="149"/>
      <c r="U17" s="149"/>
      <c r="V17" s="149"/>
      <c r="W17" s="149"/>
      <c r="X17" s="149"/>
      <c r="Y17" s="149"/>
      <c r="Z17" s="149"/>
      <c r="AA17" s="149"/>
      <c r="AB17" s="149"/>
      <c r="AC17" s="150"/>
    </row>
    <row r="18" spans="1:29" ht="30" customHeight="1" x14ac:dyDescent="0.15">
      <c r="A18" s="1"/>
      <c r="B18" s="154"/>
      <c r="C18" s="155"/>
      <c r="D18" s="155"/>
      <c r="E18" s="155"/>
      <c r="F18" s="155"/>
      <c r="G18" s="156"/>
      <c r="H18" s="50"/>
      <c r="I18" s="51"/>
      <c r="J18" s="51"/>
      <c r="K18" s="51"/>
      <c r="L18" s="172"/>
      <c r="M18" s="173"/>
      <c r="N18" s="174"/>
      <c r="O18" s="169" t="s">
        <v>26</v>
      </c>
      <c r="P18" s="178"/>
      <c r="Q18" s="167" t="s">
        <v>33</v>
      </c>
      <c r="R18" s="167"/>
      <c r="S18" s="167"/>
      <c r="T18" s="167"/>
      <c r="U18" s="167"/>
      <c r="V18" s="167"/>
      <c r="W18" s="167"/>
      <c r="X18" s="167"/>
      <c r="Y18" s="168"/>
      <c r="Z18" s="214" t="s">
        <v>27</v>
      </c>
      <c r="AA18" s="214"/>
      <c r="AB18" s="149" t="s">
        <v>99</v>
      </c>
      <c r="AC18" s="150"/>
    </row>
    <row r="19" spans="1:29" ht="30" customHeight="1" x14ac:dyDescent="0.15">
      <c r="A19" s="1"/>
      <c r="B19" s="154"/>
      <c r="C19" s="155"/>
      <c r="D19" s="155"/>
      <c r="E19" s="155"/>
      <c r="F19" s="155"/>
      <c r="G19" s="156"/>
      <c r="H19" s="50"/>
      <c r="I19" s="51"/>
      <c r="J19" s="51"/>
      <c r="K19" s="51"/>
      <c r="L19" s="157" t="s">
        <v>51</v>
      </c>
      <c r="M19" s="158"/>
      <c r="N19" s="159"/>
      <c r="O19" s="169" t="s">
        <v>28</v>
      </c>
      <c r="P19" s="170"/>
      <c r="Q19" s="213" t="s">
        <v>52</v>
      </c>
      <c r="R19" s="213"/>
      <c r="S19" s="213"/>
      <c r="T19" s="213"/>
      <c r="U19" s="213"/>
      <c r="V19" s="213"/>
      <c r="W19" s="214" t="s">
        <v>35</v>
      </c>
      <c r="X19" s="214"/>
      <c r="Y19" s="215" t="s">
        <v>53</v>
      </c>
      <c r="Z19" s="216"/>
      <c r="AA19" s="216"/>
      <c r="AB19" s="216"/>
      <c r="AC19" s="217"/>
    </row>
    <row r="20" spans="1:29" ht="30" customHeight="1" x14ac:dyDescent="0.15">
      <c r="A20" s="1"/>
      <c r="B20" s="154"/>
      <c r="C20" s="155"/>
      <c r="D20" s="155"/>
      <c r="E20" s="155"/>
      <c r="F20" s="155"/>
      <c r="G20" s="156"/>
      <c r="H20" s="50"/>
      <c r="I20" s="51"/>
      <c r="J20" s="51"/>
      <c r="K20" s="51"/>
      <c r="L20" s="160"/>
      <c r="M20" s="161"/>
      <c r="N20" s="162"/>
      <c r="O20" s="222" t="s">
        <v>33</v>
      </c>
      <c r="P20" s="167"/>
      <c r="Q20" s="167"/>
      <c r="R20" s="167"/>
      <c r="S20" s="167"/>
      <c r="T20" s="167"/>
      <c r="U20" s="167"/>
      <c r="V20" s="167"/>
      <c r="W20" s="167"/>
      <c r="X20" s="167"/>
      <c r="Y20" s="167"/>
      <c r="Z20" s="167"/>
      <c r="AA20" s="167"/>
      <c r="AB20" s="167"/>
      <c r="AC20" s="168"/>
    </row>
    <row r="21" spans="1:29" ht="30" customHeight="1" x14ac:dyDescent="0.15">
      <c r="A21" s="1"/>
      <c r="B21" s="43" t="s">
        <v>92</v>
      </c>
      <c r="C21" s="44"/>
      <c r="D21" s="44"/>
      <c r="E21" s="44"/>
      <c r="F21" s="44"/>
      <c r="G21" s="45"/>
      <c r="H21" s="42"/>
      <c r="I21" s="32" t="s">
        <v>40</v>
      </c>
      <c r="J21" s="32"/>
      <c r="K21" s="32"/>
      <c r="L21" s="32"/>
      <c r="M21" s="32"/>
      <c r="N21" s="32"/>
      <c r="O21" s="32" t="s">
        <v>4</v>
      </c>
      <c r="P21" s="32"/>
      <c r="Q21" s="32"/>
      <c r="R21" s="32"/>
      <c r="S21" s="32"/>
      <c r="T21" s="32"/>
      <c r="U21" s="32"/>
      <c r="V21" s="32"/>
      <c r="W21" s="32"/>
      <c r="X21" s="32"/>
      <c r="Y21" s="32"/>
      <c r="Z21" s="32"/>
      <c r="AA21" s="32"/>
      <c r="AB21" s="32"/>
      <c r="AC21" s="33"/>
    </row>
    <row r="22" spans="1:29" ht="30" customHeight="1" x14ac:dyDescent="0.15">
      <c r="A22" s="1"/>
      <c r="B22" s="94" t="s">
        <v>111</v>
      </c>
      <c r="C22" s="44"/>
      <c r="D22" s="44"/>
      <c r="E22" s="44"/>
      <c r="F22" s="44"/>
      <c r="G22" s="45"/>
      <c r="H22" s="42"/>
      <c r="I22" s="95" t="s">
        <v>88</v>
      </c>
      <c r="J22" s="95"/>
      <c r="K22" s="95"/>
      <c r="L22" s="95"/>
      <c r="M22" s="95"/>
      <c r="N22" s="37"/>
      <c r="O22" s="95" t="s">
        <v>112</v>
      </c>
      <c r="P22" s="95"/>
      <c r="Q22" s="95"/>
      <c r="R22" s="95"/>
      <c r="S22" s="95"/>
      <c r="T22" s="95"/>
      <c r="U22" s="37"/>
      <c r="V22" s="95" t="s">
        <v>113</v>
      </c>
      <c r="W22" s="95"/>
      <c r="X22" s="95"/>
      <c r="Y22" s="95"/>
      <c r="Z22" s="95"/>
      <c r="AA22" s="95"/>
      <c r="AB22" s="95"/>
      <c r="AC22" s="96"/>
    </row>
    <row r="23" spans="1:29" ht="30" customHeight="1" x14ac:dyDescent="0.15">
      <c r="A23" s="1"/>
      <c r="B23" s="48" t="s">
        <v>43</v>
      </c>
      <c r="C23" s="49"/>
      <c r="D23" s="49"/>
      <c r="E23" s="49"/>
      <c r="F23" s="49"/>
      <c r="G23" s="49"/>
      <c r="H23" s="43" t="s">
        <v>128</v>
      </c>
      <c r="I23" s="44"/>
      <c r="J23" s="44"/>
      <c r="K23" s="44"/>
      <c r="L23" s="222" t="s">
        <v>36</v>
      </c>
      <c r="M23" s="167"/>
      <c r="N23" s="5" t="s">
        <v>0</v>
      </c>
      <c r="O23" s="36" t="s">
        <v>37</v>
      </c>
      <c r="P23" s="5" t="s">
        <v>1</v>
      </c>
      <c r="Q23" s="36" t="s">
        <v>37</v>
      </c>
      <c r="R23" s="6" t="s">
        <v>2</v>
      </c>
      <c r="S23" s="43" t="s">
        <v>129</v>
      </c>
      <c r="T23" s="44"/>
      <c r="U23" s="44"/>
      <c r="V23" s="44"/>
      <c r="W23" s="222" t="s">
        <v>36</v>
      </c>
      <c r="X23" s="167"/>
      <c r="Y23" s="5" t="s">
        <v>0</v>
      </c>
      <c r="Z23" s="36" t="s">
        <v>37</v>
      </c>
      <c r="AA23" s="5" t="s">
        <v>1</v>
      </c>
      <c r="AB23" s="36" t="s">
        <v>37</v>
      </c>
      <c r="AC23" s="6" t="s">
        <v>2</v>
      </c>
    </row>
    <row r="24" spans="1:29" ht="31.5" customHeight="1" x14ac:dyDescent="0.15">
      <c r="A24" s="1"/>
      <c r="B24" s="50"/>
      <c r="C24" s="51"/>
      <c r="D24" s="51"/>
      <c r="E24" s="51"/>
      <c r="F24" s="51"/>
      <c r="G24" s="51"/>
      <c r="H24" s="108" t="s">
        <v>64</v>
      </c>
      <c r="I24" s="109"/>
      <c r="J24" s="109"/>
      <c r="K24" s="109"/>
      <c r="L24" s="109"/>
      <c r="M24" s="109"/>
      <c r="N24" s="109"/>
      <c r="O24" s="109"/>
      <c r="P24" s="109"/>
      <c r="Q24" s="109"/>
      <c r="R24" s="183"/>
      <c r="S24" s="188" t="s">
        <v>6</v>
      </c>
      <c r="T24" s="226"/>
      <c r="U24" s="227">
        <v>5</v>
      </c>
      <c r="V24" s="227"/>
      <c r="W24" s="227"/>
      <c r="X24" s="227"/>
      <c r="Y24" s="227"/>
      <c r="Z24" s="227"/>
      <c r="AA24" s="227"/>
      <c r="AB24" s="227"/>
      <c r="AC24" s="7" t="s">
        <v>5</v>
      </c>
    </row>
    <row r="25" spans="1:29" ht="31.5" customHeight="1" x14ac:dyDescent="0.15">
      <c r="A25" s="1"/>
      <c r="B25" s="50"/>
      <c r="C25" s="51"/>
      <c r="D25" s="51"/>
      <c r="E25" s="51"/>
      <c r="F25" s="51"/>
      <c r="G25" s="51"/>
      <c r="H25" s="48" t="s">
        <v>50</v>
      </c>
      <c r="I25" s="228"/>
      <c r="J25" s="228"/>
      <c r="K25" s="229"/>
      <c r="L25" s="48" t="s">
        <v>18</v>
      </c>
      <c r="M25" s="84"/>
      <c r="N25" s="108" t="s">
        <v>90</v>
      </c>
      <c r="O25" s="109"/>
      <c r="P25" s="109"/>
      <c r="Q25" s="109"/>
      <c r="R25" s="183"/>
      <c r="S25" s="203"/>
      <c r="T25" s="184"/>
      <c r="U25" s="184">
        <f>IF(U24="","",IF(U24&gt;8,240000,U24*30000))</f>
        <v>150000</v>
      </c>
      <c r="V25" s="184"/>
      <c r="W25" s="184"/>
      <c r="X25" s="184"/>
      <c r="Y25" s="184"/>
      <c r="Z25" s="184"/>
      <c r="AA25" s="184"/>
      <c r="AB25" s="184"/>
      <c r="AC25" s="13" t="s">
        <v>7</v>
      </c>
    </row>
    <row r="26" spans="1:29" ht="31.5" customHeight="1" x14ac:dyDescent="0.15">
      <c r="A26" s="1"/>
      <c r="B26" s="50"/>
      <c r="C26" s="51"/>
      <c r="D26" s="51"/>
      <c r="E26" s="51"/>
      <c r="F26" s="51"/>
      <c r="G26" s="51"/>
      <c r="H26" s="230"/>
      <c r="I26" s="231"/>
      <c r="J26" s="231"/>
      <c r="K26" s="232"/>
      <c r="L26" s="52"/>
      <c r="M26" s="113"/>
      <c r="N26" s="108" t="s">
        <v>101</v>
      </c>
      <c r="O26" s="109"/>
      <c r="P26" s="109"/>
      <c r="Q26" s="109"/>
      <c r="R26" s="183"/>
      <c r="S26" s="203"/>
      <c r="T26" s="184"/>
      <c r="U26" s="184">
        <f>IF(U24="","",IF(U24&gt;4,280000,U24*70000))</f>
        <v>280000</v>
      </c>
      <c r="V26" s="184"/>
      <c r="W26" s="184"/>
      <c r="X26" s="184"/>
      <c r="Y26" s="184"/>
      <c r="Z26" s="184"/>
      <c r="AA26" s="184"/>
      <c r="AB26" s="184"/>
      <c r="AC26" s="13" t="s">
        <v>7</v>
      </c>
    </row>
    <row r="27" spans="1:29" ht="31.5" customHeight="1" x14ac:dyDescent="0.15">
      <c r="A27" s="1"/>
      <c r="B27" s="50"/>
      <c r="C27" s="51"/>
      <c r="D27" s="51"/>
      <c r="E27" s="51"/>
      <c r="F27" s="51"/>
      <c r="G27" s="51"/>
      <c r="H27" s="230"/>
      <c r="I27" s="231"/>
      <c r="J27" s="231"/>
      <c r="K27" s="232"/>
      <c r="L27" s="48" t="s">
        <v>19</v>
      </c>
      <c r="M27" s="84"/>
      <c r="N27" s="108" t="s">
        <v>91</v>
      </c>
      <c r="O27" s="109"/>
      <c r="P27" s="109"/>
      <c r="Q27" s="109"/>
      <c r="R27" s="183"/>
      <c r="S27" s="203"/>
      <c r="T27" s="184"/>
      <c r="U27" s="184"/>
      <c r="V27" s="184"/>
      <c r="W27" s="184"/>
      <c r="X27" s="184"/>
      <c r="Y27" s="184"/>
      <c r="Z27" s="184"/>
      <c r="AA27" s="184"/>
      <c r="AB27" s="184"/>
      <c r="AC27" s="13" t="s">
        <v>7</v>
      </c>
    </row>
    <row r="28" spans="1:29" ht="31.5" customHeight="1" thickBot="1" x14ac:dyDescent="0.2">
      <c r="A28" s="1"/>
      <c r="B28" s="50"/>
      <c r="C28" s="51"/>
      <c r="D28" s="51"/>
      <c r="E28" s="51"/>
      <c r="F28" s="51"/>
      <c r="G28" s="51"/>
      <c r="H28" s="230"/>
      <c r="I28" s="231"/>
      <c r="J28" s="231"/>
      <c r="K28" s="232"/>
      <c r="L28" s="181"/>
      <c r="M28" s="182"/>
      <c r="N28" s="236" t="s">
        <v>101</v>
      </c>
      <c r="O28" s="237"/>
      <c r="P28" s="237"/>
      <c r="Q28" s="237"/>
      <c r="R28" s="238"/>
      <c r="S28" s="204"/>
      <c r="T28" s="205"/>
      <c r="U28" s="184"/>
      <c r="V28" s="184"/>
      <c r="W28" s="184"/>
      <c r="X28" s="184"/>
      <c r="Y28" s="184"/>
      <c r="Z28" s="184"/>
      <c r="AA28" s="184"/>
      <c r="AB28" s="184"/>
      <c r="AC28" s="11" t="s">
        <v>17</v>
      </c>
    </row>
    <row r="29" spans="1:29" ht="28.5" customHeight="1" thickTop="1" x14ac:dyDescent="0.15">
      <c r="A29" s="1"/>
      <c r="B29" s="50"/>
      <c r="C29" s="51"/>
      <c r="D29" s="51"/>
      <c r="E29" s="51"/>
      <c r="F29" s="51"/>
      <c r="G29" s="51"/>
      <c r="H29" s="233"/>
      <c r="I29" s="234"/>
      <c r="J29" s="234"/>
      <c r="K29" s="235"/>
      <c r="L29" s="239" t="s">
        <v>25</v>
      </c>
      <c r="M29" s="240"/>
      <c r="N29" s="240"/>
      <c r="O29" s="240"/>
      <c r="P29" s="240"/>
      <c r="Q29" s="240"/>
      <c r="R29" s="241"/>
      <c r="S29" s="223" t="s">
        <v>102</v>
      </c>
      <c r="T29" s="224"/>
      <c r="U29" s="225">
        <f>IF(U24="","",SUM(U25:AB28))</f>
        <v>430000</v>
      </c>
      <c r="V29" s="262"/>
      <c r="W29" s="262"/>
      <c r="X29" s="262"/>
      <c r="Y29" s="262"/>
      <c r="Z29" s="262"/>
      <c r="AA29" s="262"/>
      <c r="AB29" s="262"/>
      <c r="AC29" s="12" t="s">
        <v>17</v>
      </c>
    </row>
    <row r="30" spans="1:29" ht="30.75" customHeight="1" x14ac:dyDescent="0.15">
      <c r="A30" s="1"/>
      <c r="B30" s="50"/>
      <c r="C30" s="51"/>
      <c r="D30" s="51"/>
      <c r="E30" s="51"/>
      <c r="F30" s="51"/>
      <c r="G30" s="51"/>
      <c r="H30" s="48" t="s">
        <v>11</v>
      </c>
      <c r="I30" s="49"/>
      <c r="J30" s="49"/>
      <c r="K30" s="84"/>
      <c r="L30" s="234" t="s">
        <v>121</v>
      </c>
      <c r="M30" s="109"/>
      <c r="N30" s="109"/>
      <c r="O30" s="109"/>
      <c r="P30" s="109"/>
      <c r="Q30" s="109"/>
      <c r="R30" s="183"/>
      <c r="S30" s="247" t="s">
        <v>122</v>
      </c>
      <c r="T30" s="248"/>
      <c r="U30" s="212">
        <v>1250000</v>
      </c>
      <c r="V30" s="212"/>
      <c r="W30" s="212"/>
      <c r="X30" s="212"/>
      <c r="Y30" s="212"/>
      <c r="Z30" s="212"/>
      <c r="AA30" s="212"/>
      <c r="AB30" s="212"/>
      <c r="AC30" s="7" t="s">
        <v>7</v>
      </c>
    </row>
    <row r="31" spans="1:29" ht="30" customHeight="1" thickBot="1" x14ac:dyDescent="0.2">
      <c r="A31" s="1"/>
      <c r="B31" s="50"/>
      <c r="C31" s="51"/>
      <c r="D31" s="51"/>
      <c r="E31" s="51"/>
      <c r="F31" s="51"/>
      <c r="G31" s="51"/>
      <c r="H31" s="218" t="s">
        <v>132</v>
      </c>
      <c r="I31" s="219"/>
      <c r="J31" s="219"/>
      <c r="K31" s="219"/>
      <c r="L31" s="219"/>
      <c r="M31" s="219"/>
      <c r="N31" s="219"/>
      <c r="O31" s="219"/>
      <c r="P31" s="219"/>
      <c r="Q31" s="219"/>
      <c r="R31" s="220"/>
      <c r="S31" s="117" t="s">
        <v>47</v>
      </c>
      <c r="T31" s="97"/>
      <c r="U31" s="221">
        <f>IF(U30="","",ROUNDDOWN(U30*2/3,-3))</f>
        <v>833000</v>
      </c>
      <c r="V31" s="221"/>
      <c r="W31" s="221"/>
      <c r="X31" s="221"/>
      <c r="Y31" s="221"/>
      <c r="Z31" s="221"/>
      <c r="AA31" s="221"/>
      <c r="AB31" s="221"/>
      <c r="AC31" s="21" t="s">
        <v>17</v>
      </c>
    </row>
    <row r="32" spans="1:29" ht="33" customHeight="1" thickBot="1" x14ac:dyDescent="0.2">
      <c r="A32" s="1"/>
      <c r="B32" s="50"/>
      <c r="C32" s="51"/>
      <c r="D32" s="51"/>
      <c r="E32" s="51"/>
      <c r="F32" s="51"/>
      <c r="G32" s="51"/>
      <c r="H32" s="249" t="s">
        <v>55</v>
      </c>
      <c r="I32" s="124"/>
      <c r="J32" s="124"/>
      <c r="K32" s="124"/>
      <c r="L32" s="125"/>
      <c r="M32" s="124" t="s">
        <v>133</v>
      </c>
      <c r="N32" s="208"/>
      <c r="O32" s="208"/>
      <c r="P32" s="208"/>
      <c r="Q32" s="208"/>
      <c r="R32" s="209"/>
      <c r="S32" s="206" t="s">
        <v>48</v>
      </c>
      <c r="T32" s="207"/>
      <c r="U32" s="179">
        <f>IF(U24="","",IF(U29&lt;U31,U29,U31))</f>
        <v>430000</v>
      </c>
      <c r="V32" s="179"/>
      <c r="W32" s="179"/>
      <c r="X32" s="179"/>
      <c r="Y32" s="179"/>
      <c r="Z32" s="179"/>
      <c r="AA32" s="179"/>
      <c r="AB32" s="179"/>
      <c r="AC32" s="34" t="s">
        <v>17</v>
      </c>
    </row>
    <row r="33" spans="1:29" ht="24" customHeight="1" x14ac:dyDescent="0.15">
      <c r="A33" s="1"/>
      <c r="B33" s="50"/>
      <c r="C33" s="51"/>
      <c r="D33" s="51"/>
      <c r="E33" s="51"/>
      <c r="F33" s="51"/>
      <c r="G33" s="51"/>
      <c r="H33" s="190" t="s">
        <v>46</v>
      </c>
      <c r="I33" s="191"/>
      <c r="J33" s="191"/>
      <c r="K33" s="191"/>
      <c r="L33" s="192"/>
      <c r="M33" s="195" t="s">
        <v>44</v>
      </c>
      <c r="N33" s="196"/>
      <c r="O33" s="196"/>
      <c r="P33" s="196"/>
      <c r="Q33" s="196"/>
      <c r="R33" s="197"/>
      <c r="S33" s="190" t="s">
        <v>41</v>
      </c>
      <c r="T33" s="191"/>
      <c r="U33" s="191"/>
      <c r="V33" s="192"/>
      <c r="W33" s="41"/>
      <c r="X33" s="193" t="s">
        <v>42</v>
      </c>
      <c r="Y33" s="193"/>
      <c r="Z33" s="193"/>
      <c r="AA33" s="193"/>
      <c r="AB33" s="193"/>
      <c r="AC33" s="194"/>
    </row>
    <row r="34" spans="1:29" ht="48.75" customHeight="1" x14ac:dyDescent="0.15">
      <c r="A34" s="1"/>
      <c r="B34" s="52"/>
      <c r="C34" s="53"/>
      <c r="D34" s="53"/>
      <c r="E34" s="53"/>
      <c r="F34" s="53"/>
      <c r="G34" s="53"/>
      <c r="H34" s="62"/>
      <c r="I34" s="63"/>
      <c r="J34" s="63"/>
      <c r="K34" s="63"/>
      <c r="L34" s="64"/>
      <c r="M34" s="198"/>
      <c r="N34" s="199"/>
      <c r="O34" s="199"/>
      <c r="P34" s="199"/>
      <c r="Q34" s="199"/>
      <c r="R34" s="200"/>
      <c r="S34" s="62"/>
      <c r="T34" s="63"/>
      <c r="U34" s="63"/>
      <c r="V34" s="64"/>
      <c r="W34" s="17"/>
      <c r="X34" s="201" t="s">
        <v>45</v>
      </c>
      <c r="Y34" s="201"/>
      <c r="Z34" s="201"/>
      <c r="AA34" s="201"/>
      <c r="AB34" s="201"/>
      <c r="AC34" s="202"/>
    </row>
    <row r="35" spans="1:29" ht="32.25" customHeight="1" x14ac:dyDescent="0.15">
      <c r="A35" s="1"/>
      <c r="B35" s="48" t="s">
        <v>72</v>
      </c>
      <c r="C35" s="49"/>
      <c r="D35" s="49"/>
      <c r="E35" s="49"/>
      <c r="F35" s="49"/>
      <c r="G35" s="84"/>
      <c r="H35" s="43" t="s">
        <v>128</v>
      </c>
      <c r="I35" s="44"/>
      <c r="J35" s="44"/>
      <c r="K35" s="44"/>
      <c r="L35" s="222" t="s">
        <v>36</v>
      </c>
      <c r="M35" s="167"/>
      <c r="N35" s="5" t="s">
        <v>0</v>
      </c>
      <c r="O35" s="36" t="s">
        <v>37</v>
      </c>
      <c r="P35" s="5" t="s">
        <v>1</v>
      </c>
      <c r="Q35" s="36" t="s">
        <v>37</v>
      </c>
      <c r="R35" s="6" t="s">
        <v>2</v>
      </c>
      <c r="S35" s="43" t="s">
        <v>129</v>
      </c>
      <c r="T35" s="44"/>
      <c r="U35" s="44"/>
      <c r="V35" s="44"/>
      <c r="W35" s="222" t="s">
        <v>36</v>
      </c>
      <c r="X35" s="167"/>
      <c r="Y35" s="5" t="s">
        <v>0</v>
      </c>
      <c r="Z35" s="36" t="s">
        <v>37</v>
      </c>
      <c r="AA35" s="5" t="s">
        <v>1</v>
      </c>
      <c r="AB35" s="36" t="s">
        <v>37</v>
      </c>
      <c r="AC35" s="6" t="s">
        <v>2</v>
      </c>
    </row>
    <row r="36" spans="1:29" ht="21" customHeight="1" x14ac:dyDescent="0.15">
      <c r="A36" s="1"/>
      <c r="B36" s="50"/>
      <c r="C36" s="51"/>
      <c r="D36" s="51"/>
      <c r="E36" s="51"/>
      <c r="F36" s="51"/>
      <c r="G36" s="242"/>
      <c r="H36" s="65" t="s">
        <v>124</v>
      </c>
      <c r="I36" s="65"/>
      <c r="J36" s="65"/>
      <c r="K36" s="65"/>
      <c r="L36" s="65"/>
      <c r="M36" s="59" t="s">
        <v>123</v>
      </c>
      <c r="N36" s="60"/>
      <c r="O36" s="60"/>
      <c r="P36" s="60"/>
      <c r="Q36" s="60"/>
      <c r="R36" s="61"/>
      <c r="S36" s="81" t="s">
        <v>56</v>
      </c>
      <c r="T36" s="82"/>
      <c r="U36" s="82"/>
      <c r="V36" s="82"/>
      <c r="W36" s="81" t="s">
        <v>59</v>
      </c>
      <c r="X36" s="82"/>
      <c r="Y36" s="82"/>
      <c r="Z36" s="83"/>
      <c r="AA36" s="255" t="s">
        <v>57</v>
      </c>
      <c r="AB36" s="255"/>
      <c r="AC36" s="256"/>
    </row>
    <row r="37" spans="1:29" ht="33" customHeight="1" x14ac:dyDescent="0.15">
      <c r="A37" s="1"/>
      <c r="B37" s="50"/>
      <c r="C37" s="51"/>
      <c r="D37" s="51"/>
      <c r="E37" s="51"/>
      <c r="F37" s="51"/>
      <c r="G37" s="242"/>
      <c r="H37" s="66"/>
      <c r="I37" s="66"/>
      <c r="J37" s="66"/>
      <c r="K37" s="66"/>
      <c r="L37" s="66"/>
      <c r="M37" s="62"/>
      <c r="N37" s="63"/>
      <c r="O37" s="63"/>
      <c r="P37" s="63"/>
      <c r="Q37" s="63"/>
      <c r="R37" s="64"/>
      <c r="S37" s="70" t="s">
        <v>62</v>
      </c>
      <c r="T37" s="71"/>
      <c r="U37" s="71"/>
      <c r="V37" s="71"/>
      <c r="W37" s="70" t="s">
        <v>62</v>
      </c>
      <c r="X37" s="71"/>
      <c r="Y37" s="71"/>
      <c r="Z37" s="72"/>
      <c r="AA37" s="257">
        <v>7.5</v>
      </c>
      <c r="AB37" s="257"/>
      <c r="AC37" s="18" t="s">
        <v>58</v>
      </c>
    </row>
    <row r="38" spans="1:29" ht="35.25" customHeight="1" x14ac:dyDescent="0.15">
      <c r="A38" s="1"/>
      <c r="B38" s="50"/>
      <c r="C38" s="51"/>
      <c r="D38" s="51"/>
      <c r="E38" s="51"/>
      <c r="F38" s="51"/>
      <c r="G38" s="242"/>
      <c r="H38" s="66"/>
      <c r="I38" s="66"/>
      <c r="J38" s="66"/>
      <c r="K38" s="66"/>
      <c r="L38" s="66"/>
      <c r="M38" s="67" t="s">
        <v>125</v>
      </c>
      <c r="N38" s="68"/>
      <c r="O38" s="68"/>
      <c r="P38" s="68"/>
      <c r="Q38" s="68"/>
      <c r="R38" s="69"/>
      <c r="S38" s="70"/>
      <c r="T38" s="71"/>
      <c r="U38" s="71"/>
      <c r="V38" s="71"/>
      <c r="W38" s="71"/>
      <c r="X38" s="71"/>
      <c r="Y38" s="71"/>
      <c r="Z38" s="71"/>
      <c r="AA38" s="71"/>
      <c r="AB38" s="71"/>
      <c r="AC38" s="72"/>
    </row>
    <row r="39" spans="1:29" ht="31.5" customHeight="1" x14ac:dyDescent="0.15">
      <c r="A39" s="1"/>
      <c r="B39" s="50"/>
      <c r="C39" s="51"/>
      <c r="D39" s="51"/>
      <c r="E39" s="51"/>
      <c r="F39" s="51"/>
      <c r="G39" s="242"/>
      <c r="H39" s="68" t="s">
        <v>60</v>
      </c>
      <c r="I39" s="68"/>
      <c r="J39" s="68"/>
      <c r="K39" s="68"/>
      <c r="L39" s="68"/>
      <c r="M39" s="68"/>
      <c r="N39" s="68"/>
      <c r="O39" s="68"/>
      <c r="P39" s="68"/>
      <c r="Q39" s="68"/>
      <c r="R39" s="69"/>
      <c r="S39" s="70">
        <v>1</v>
      </c>
      <c r="T39" s="71"/>
      <c r="U39" s="71"/>
      <c r="V39" s="71"/>
      <c r="W39" s="71"/>
      <c r="X39" s="71"/>
      <c r="Y39" s="71"/>
      <c r="Z39" s="71"/>
      <c r="AA39" s="71"/>
      <c r="AB39" s="71"/>
      <c r="AC39" s="19" t="s">
        <v>61</v>
      </c>
    </row>
    <row r="40" spans="1:29" ht="34.5" customHeight="1" x14ac:dyDescent="0.15">
      <c r="A40" s="1"/>
      <c r="B40" s="50"/>
      <c r="C40" s="51"/>
      <c r="D40" s="51"/>
      <c r="E40" s="51"/>
      <c r="F40" s="51"/>
      <c r="G40" s="242"/>
      <c r="H40" s="185" t="s">
        <v>100</v>
      </c>
      <c r="I40" s="186"/>
      <c r="J40" s="186"/>
      <c r="K40" s="186"/>
      <c r="L40" s="186"/>
      <c r="M40" s="186"/>
      <c r="N40" s="186"/>
      <c r="O40" s="186"/>
      <c r="P40" s="186"/>
      <c r="Q40" s="186"/>
      <c r="R40" s="186"/>
      <c r="S40" s="187" t="s">
        <v>49</v>
      </c>
      <c r="T40" s="188"/>
      <c r="U40" s="189">
        <v>7.5</v>
      </c>
      <c r="V40" s="189"/>
      <c r="W40" s="189"/>
      <c r="X40" s="189"/>
      <c r="Y40" s="189"/>
      <c r="Z40" s="189"/>
      <c r="AA40" s="189"/>
      <c r="AB40" s="189"/>
      <c r="AC40" s="13" t="s">
        <v>10</v>
      </c>
    </row>
    <row r="41" spans="1:29" ht="32.25" customHeight="1" x14ac:dyDescent="0.15">
      <c r="A41" s="1"/>
      <c r="B41" s="50"/>
      <c r="C41" s="51"/>
      <c r="D41" s="51"/>
      <c r="E41" s="51"/>
      <c r="F41" s="51"/>
      <c r="G41" s="242"/>
      <c r="H41" s="49" t="s">
        <v>63</v>
      </c>
      <c r="I41" s="49"/>
      <c r="J41" s="49"/>
      <c r="K41" s="49"/>
      <c r="L41" s="84"/>
      <c r="M41" s="108" t="s">
        <v>103</v>
      </c>
      <c r="N41" s="79"/>
      <c r="O41" s="79"/>
      <c r="P41" s="79"/>
      <c r="Q41" s="79"/>
      <c r="R41" s="80"/>
      <c r="S41" s="188"/>
      <c r="T41" s="226"/>
      <c r="U41" s="184">
        <f>IF(U40="","",IF(U40&gt;10,200000,20000*U40))</f>
        <v>150000</v>
      </c>
      <c r="V41" s="184"/>
      <c r="W41" s="184"/>
      <c r="X41" s="184"/>
      <c r="Y41" s="184"/>
      <c r="Z41" s="184"/>
      <c r="AA41" s="184"/>
      <c r="AB41" s="184"/>
      <c r="AC41" s="13" t="s">
        <v>7</v>
      </c>
    </row>
    <row r="42" spans="1:29" ht="32.25" customHeight="1" thickBot="1" x14ac:dyDescent="0.2">
      <c r="A42" s="1"/>
      <c r="B42" s="50"/>
      <c r="C42" s="51"/>
      <c r="D42" s="51"/>
      <c r="E42" s="51"/>
      <c r="F42" s="51"/>
      <c r="G42" s="242"/>
      <c r="H42" s="51"/>
      <c r="I42" s="51"/>
      <c r="J42" s="51"/>
      <c r="K42" s="51"/>
      <c r="L42" s="242"/>
      <c r="M42" s="236" t="s">
        <v>104</v>
      </c>
      <c r="N42" s="251"/>
      <c r="O42" s="251"/>
      <c r="P42" s="251"/>
      <c r="Q42" s="251"/>
      <c r="R42" s="252"/>
      <c r="S42" s="253"/>
      <c r="T42" s="254"/>
      <c r="U42" s="205">
        <f>IF(U40="","",IF(U40&gt;5,258000,U40*51600))</f>
        <v>258000</v>
      </c>
      <c r="V42" s="205"/>
      <c r="W42" s="205"/>
      <c r="X42" s="205"/>
      <c r="Y42" s="205"/>
      <c r="Z42" s="205"/>
      <c r="AA42" s="205"/>
      <c r="AB42" s="205"/>
      <c r="AC42" s="11" t="s">
        <v>7</v>
      </c>
    </row>
    <row r="43" spans="1:29" ht="33" customHeight="1" thickTop="1" x14ac:dyDescent="0.15">
      <c r="A43" s="1"/>
      <c r="B43" s="50"/>
      <c r="C43" s="51"/>
      <c r="D43" s="51"/>
      <c r="E43" s="51"/>
      <c r="F43" s="51"/>
      <c r="G43" s="242"/>
      <c r="H43" s="53"/>
      <c r="I43" s="53"/>
      <c r="J43" s="53"/>
      <c r="K43" s="53"/>
      <c r="L43" s="113"/>
      <c r="M43" s="244" t="s">
        <v>25</v>
      </c>
      <c r="N43" s="245"/>
      <c r="O43" s="245"/>
      <c r="P43" s="245"/>
      <c r="Q43" s="245"/>
      <c r="R43" s="246"/>
      <c r="S43" s="223" t="s">
        <v>107</v>
      </c>
      <c r="T43" s="224"/>
      <c r="U43" s="250">
        <f>IF(U40="","",U41+U42)</f>
        <v>408000</v>
      </c>
      <c r="V43" s="250"/>
      <c r="W43" s="250"/>
      <c r="X43" s="250"/>
      <c r="Y43" s="250"/>
      <c r="Z43" s="250"/>
      <c r="AA43" s="250"/>
      <c r="AB43" s="250"/>
      <c r="AC43" s="21" t="s">
        <v>17</v>
      </c>
    </row>
    <row r="44" spans="1:29" ht="33" customHeight="1" x14ac:dyDescent="0.15">
      <c r="A44" s="1"/>
      <c r="B44" s="50"/>
      <c r="C44" s="51"/>
      <c r="D44" s="51"/>
      <c r="E44" s="51"/>
      <c r="F44" s="51"/>
      <c r="G44" s="242"/>
      <c r="H44" s="79" t="s">
        <v>11</v>
      </c>
      <c r="I44" s="79"/>
      <c r="J44" s="79"/>
      <c r="K44" s="79"/>
      <c r="L44" s="80"/>
      <c r="M44" s="243" t="s">
        <v>120</v>
      </c>
      <c r="N44" s="109"/>
      <c r="O44" s="109"/>
      <c r="P44" s="109"/>
      <c r="Q44" s="109"/>
      <c r="R44" s="183"/>
      <c r="S44" s="247" t="s">
        <v>127</v>
      </c>
      <c r="T44" s="248"/>
      <c r="U44" s="212">
        <v>1150000</v>
      </c>
      <c r="V44" s="212"/>
      <c r="W44" s="212"/>
      <c r="X44" s="212"/>
      <c r="Y44" s="212"/>
      <c r="Z44" s="212"/>
      <c r="AA44" s="212"/>
      <c r="AB44" s="212"/>
      <c r="AC44" s="7" t="s">
        <v>7</v>
      </c>
    </row>
    <row r="45" spans="1:29" ht="33" customHeight="1" thickBot="1" x14ac:dyDescent="0.2">
      <c r="A45" s="1"/>
      <c r="B45" s="50"/>
      <c r="C45" s="51"/>
      <c r="D45" s="51"/>
      <c r="E45" s="51"/>
      <c r="F45" s="51"/>
      <c r="G45" s="242"/>
      <c r="H45" s="121" t="s">
        <v>136</v>
      </c>
      <c r="I45" s="122"/>
      <c r="J45" s="122"/>
      <c r="K45" s="122"/>
      <c r="L45" s="122"/>
      <c r="M45" s="122"/>
      <c r="N45" s="122"/>
      <c r="O45" s="122"/>
      <c r="P45" s="122"/>
      <c r="Q45" s="122"/>
      <c r="R45" s="123"/>
      <c r="S45" s="117" t="s">
        <v>108</v>
      </c>
      <c r="T45" s="97"/>
      <c r="U45" s="180">
        <f>IF(U40="","",ROUNDDOWN(U44*2/3,-3))</f>
        <v>766000</v>
      </c>
      <c r="V45" s="180"/>
      <c r="W45" s="180"/>
      <c r="X45" s="180"/>
      <c r="Y45" s="180"/>
      <c r="Z45" s="180"/>
      <c r="AA45" s="180"/>
      <c r="AB45" s="180"/>
      <c r="AC45" s="35" t="s">
        <v>7</v>
      </c>
    </row>
    <row r="46" spans="1:29" ht="33" customHeight="1" thickBot="1" x14ac:dyDescent="0.2">
      <c r="A46" s="1"/>
      <c r="B46" s="50"/>
      <c r="C46" s="51"/>
      <c r="D46" s="51"/>
      <c r="E46" s="51"/>
      <c r="F46" s="51"/>
      <c r="G46" s="242"/>
      <c r="H46" s="124" t="s">
        <v>135</v>
      </c>
      <c r="I46" s="124"/>
      <c r="J46" s="124"/>
      <c r="K46" s="124"/>
      <c r="L46" s="125"/>
      <c r="M46" s="124" t="s">
        <v>134</v>
      </c>
      <c r="N46" s="208"/>
      <c r="O46" s="208"/>
      <c r="P46" s="208"/>
      <c r="Q46" s="208"/>
      <c r="R46" s="209"/>
      <c r="S46" s="206" t="s">
        <v>109</v>
      </c>
      <c r="T46" s="207"/>
      <c r="U46" s="179">
        <f>IF(U40="","",IF(U43&lt;U45,U43,U45))</f>
        <v>408000</v>
      </c>
      <c r="V46" s="179"/>
      <c r="W46" s="179"/>
      <c r="X46" s="179"/>
      <c r="Y46" s="179"/>
      <c r="Z46" s="179"/>
      <c r="AA46" s="179"/>
      <c r="AB46" s="179"/>
      <c r="AC46" s="34" t="s">
        <v>17</v>
      </c>
    </row>
    <row r="47" spans="1:29" ht="33" customHeight="1" thickBot="1" x14ac:dyDescent="0.2">
      <c r="A47" s="1"/>
      <c r="B47" s="50"/>
      <c r="C47" s="51"/>
      <c r="D47" s="51"/>
      <c r="E47" s="51"/>
      <c r="F47" s="51"/>
      <c r="G47" s="242"/>
      <c r="H47" s="73" t="s">
        <v>126</v>
      </c>
      <c r="I47" s="73"/>
      <c r="J47" s="73"/>
      <c r="K47" s="73"/>
      <c r="L47" s="74"/>
      <c r="M47" s="258" t="s">
        <v>141</v>
      </c>
      <c r="N47" s="259"/>
      <c r="O47" s="259"/>
      <c r="P47" s="259"/>
      <c r="Q47" s="259"/>
      <c r="R47" s="259"/>
      <c r="S47" s="260"/>
      <c r="T47" s="260"/>
      <c r="U47" s="260"/>
      <c r="V47" s="260"/>
      <c r="W47" s="260"/>
      <c r="X47" s="260"/>
      <c r="Y47" s="260"/>
      <c r="Z47" s="260"/>
      <c r="AA47" s="260"/>
      <c r="AB47" s="260"/>
      <c r="AC47" s="261"/>
    </row>
    <row r="48" spans="1:29" ht="33.75" customHeight="1" thickBot="1" x14ac:dyDescent="0.2">
      <c r="A48" s="1"/>
      <c r="B48" s="56" t="s">
        <v>110</v>
      </c>
      <c r="C48" s="57"/>
      <c r="D48" s="57"/>
      <c r="E48" s="57"/>
      <c r="F48" s="57"/>
      <c r="G48" s="57"/>
      <c r="H48" s="57"/>
      <c r="I48" s="57"/>
      <c r="J48" s="57"/>
      <c r="K48" s="57"/>
      <c r="L48" s="57"/>
      <c r="M48" s="57"/>
      <c r="N48" s="57"/>
      <c r="O48" s="57"/>
      <c r="P48" s="57"/>
      <c r="Q48" s="57"/>
      <c r="R48" s="58"/>
      <c r="S48" s="118"/>
      <c r="T48" s="119"/>
      <c r="U48" s="120">
        <f>IF(U46="","",U32+U46)</f>
        <v>838000</v>
      </c>
      <c r="V48" s="120"/>
      <c r="W48" s="120"/>
      <c r="X48" s="120"/>
      <c r="Y48" s="120"/>
      <c r="Z48" s="120"/>
      <c r="AA48" s="120"/>
      <c r="AB48" s="120"/>
      <c r="AC48" s="34" t="s">
        <v>7</v>
      </c>
    </row>
    <row r="49" spans="1:31" ht="18" customHeight="1" x14ac:dyDescent="0.15">
      <c r="A49" s="1"/>
      <c r="B49" s="24"/>
      <c r="C49" s="38"/>
      <c r="D49" s="38"/>
      <c r="E49" s="38"/>
      <c r="F49" s="38"/>
      <c r="G49" s="38"/>
      <c r="H49" s="38"/>
      <c r="I49" s="38"/>
      <c r="J49" s="38"/>
      <c r="K49" s="38"/>
      <c r="L49" s="38"/>
      <c r="M49" s="38"/>
      <c r="N49" s="38"/>
      <c r="O49" s="38"/>
      <c r="P49" s="38"/>
      <c r="Q49" s="38"/>
      <c r="R49" s="38"/>
      <c r="S49" s="22"/>
      <c r="T49" s="22"/>
      <c r="U49" s="23"/>
      <c r="V49" s="23"/>
      <c r="W49" s="23"/>
      <c r="X49" s="23"/>
      <c r="Y49" s="23"/>
      <c r="Z49" s="23"/>
      <c r="AA49" s="23"/>
      <c r="AB49" s="23"/>
      <c r="AC49" s="38"/>
    </row>
    <row r="50" spans="1:31" ht="33" customHeight="1" x14ac:dyDescent="0.15">
      <c r="A50" s="1"/>
      <c r="B50" s="48" t="s">
        <v>12</v>
      </c>
      <c r="C50" s="49"/>
      <c r="D50" s="49"/>
      <c r="E50" s="49"/>
      <c r="F50" s="49"/>
      <c r="G50" s="49"/>
      <c r="H50" s="47" t="s">
        <v>13</v>
      </c>
      <c r="I50" s="47"/>
      <c r="J50" s="47"/>
      <c r="K50" s="47"/>
      <c r="L50" s="47"/>
      <c r="M50" s="25"/>
      <c r="N50" s="5" t="s">
        <v>8</v>
      </c>
      <c r="O50" s="5"/>
      <c r="P50" s="5"/>
      <c r="Q50" s="5" t="s">
        <v>9</v>
      </c>
      <c r="R50" s="5"/>
      <c r="S50" s="108" t="s">
        <v>75</v>
      </c>
      <c r="T50" s="109"/>
      <c r="U50" s="109"/>
      <c r="V50" s="109"/>
      <c r="W50" s="110"/>
      <c r="X50" s="111"/>
      <c r="Y50" s="111"/>
      <c r="Z50" s="111"/>
      <c r="AA50" s="111"/>
      <c r="AB50" s="111"/>
      <c r="AC50" s="112"/>
      <c r="AE50" s="2" t="s">
        <v>94</v>
      </c>
    </row>
    <row r="51" spans="1:31" ht="24" customHeight="1" x14ac:dyDescent="0.15">
      <c r="A51" s="1"/>
      <c r="B51" s="50"/>
      <c r="C51" s="51"/>
      <c r="D51" s="51"/>
      <c r="E51" s="51"/>
      <c r="F51" s="51"/>
      <c r="G51" s="51"/>
      <c r="H51" s="48" t="s">
        <v>76</v>
      </c>
      <c r="I51" s="49"/>
      <c r="J51" s="49"/>
      <c r="K51" s="49"/>
      <c r="L51" s="84"/>
      <c r="M51" s="85"/>
      <c r="N51" s="86"/>
      <c r="O51" s="86"/>
      <c r="P51" s="86"/>
      <c r="Q51" s="86"/>
      <c r="R51" s="86"/>
      <c r="S51" s="86"/>
      <c r="T51" s="86"/>
      <c r="U51" s="86"/>
      <c r="V51" s="86"/>
      <c r="W51" s="86"/>
      <c r="X51" s="86"/>
      <c r="Y51" s="86"/>
      <c r="Z51" s="86"/>
      <c r="AA51" s="86"/>
      <c r="AB51" s="86"/>
      <c r="AC51" s="87"/>
    </row>
    <row r="52" spans="1:31" ht="24" customHeight="1" x14ac:dyDescent="0.15">
      <c r="A52" s="1"/>
      <c r="B52" s="50"/>
      <c r="C52" s="51"/>
      <c r="D52" s="51"/>
      <c r="E52" s="51"/>
      <c r="F52" s="51"/>
      <c r="G52" s="51"/>
      <c r="H52" s="52"/>
      <c r="I52" s="53"/>
      <c r="J52" s="53"/>
      <c r="K52" s="53"/>
      <c r="L52" s="113"/>
      <c r="M52" s="67" t="s">
        <v>14</v>
      </c>
      <c r="N52" s="68"/>
      <c r="O52" s="68"/>
      <c r="P52" s="68"/>
      <c r="Q52" s="68"/>
      <c r="R52" s="114"/>
      <c r="S52" s="115"/>
      <c r="T52" s="115"/>
      <c r="U52" s="115"/>
      <c r="V52" s="115"/>
      <c r="W52" s="115"/>
      <c r="X52" s="115"/>
      <c r="Y52" s="115"/>
      <c r="Z52" s="115"/>
      <c r="AA52" s="115"/>
      <c r="AB52" s="115"/>
      <c r="AC52" s="116"/>
    </row>
    <row r="53" spans="1:31" ht="32.25" customHeight="1" x14ac:dyDescent="0.15">
      <c r="A53" s="1"/>
      <c r="B53" s="52"/>
      <c r="C53" s="53"/>
      <c r="D53" s="53"/>
      <c r="E53" s="53"/>
      <c r="F53" s="53"/>
      <c r="G53" s="53"/>
      <c r="H53" s="46" t="s">
        <v>77</v>
      </c>
      <c r="I53" s="47"/>
      <c r="J53" s="47"/>
      <c r="K53" s="47"/>
      <c r="L53" s="47"/>
      <c r="M53" s="9"/>
      <c r="N53" s="92" t="s">
        <v>78</v>
      </c>
      <c r="O53" s="92"/>
      <c r="P53" s="92"/>
      <c r="Q53" s="92"/>
      <c r="R53" s="92"/>
      <c r="S53" s="92"/>
      <c r="T53" s="92"/>
      <c r="U53" s="92"/>
      <c r="V53" s="92"/>
      <c r="W53" s="92"/>
      <c r="X53" s="92"/>
      <c r="Y53" s="92"/>
      <c r="Z53" s="92"/>
      <c r="AA53" s="92"/>
      <c r="AB53" s="92"/>
      <c r="AC53" s="93"/>
    </row>
    <row r="54" spans="1:31" ht="20.100000000000001" customHeight="1" x14ac:dyDescent="0.15">
      <c r="B54" s="47" t="s">
        <v>65</v>
      </c>
      <c r="C54" s="47"/>
      <c r="D54" s="47"/>
      <c r="E54" s="47"/>
      <c r="F54" s="47"/>
      <c r="G54" s="47"/>
      <c r="H54" s="99" t="s">
        <v>79</v>
      </c>
      <c r="I54" s="100"/>
      <c r="J54" s="100"/>
      <c r="K54" s="100"/>
      <c r="L54" s="100"/>
      <c r="M54" s="100"/>
      <c r="N54" s="100"/>
      <c r="O54" s="100"/>
      <c r="P54" s="100"/>
      <c r="Q54" s="100"/>
      <c r="R54" s="100"/>
      <c r="S54" s="100"/>
      <c r="T54" s="100"/>
      <c r="U54" s="100"/>
      <c r="V54" s="100"/>
      <c r="W54" s="100"/>
      <c r="X54" s="100"/>
      <c r="Y54" s="100"/>
      <c r="Z54" s="100"/>
      <c r="AA54" s="100"/>
      <c r="AB54" s="100"/>
      <c r="AC54" s="101"/>
    </row>
    <row r="55" spans="1:31" ht="20.100000000000001" customHeight="1" x14ac:dyDescent="0.15">
      <c r="B55" s="47"/>
      <c r="C55" s="47"/>
      <c r="D55" s="47"/>
      <c r="E55" s="47"/>
      <c r="F55" s="47"/>
      <c r="G55" s="47"/>
      <c r="H55" s="102"/>
      <c r="I55" s="90"/>
      <c r="J55" s="90"/>
      <c r="K55" s="90"/>
      <c r="L55" s="90"/>
      <c r="M55" s="90"/>
      <c r="N55" s="90"/>
      <c r="O55" s="90"/>
      <c r="P55" s="90"/>
      <c r="Q55" s="90"/>
      <c r="R55" s="90"/>
      <c r="S55" s="90"/>
      <c r="T55" s="90"/>
      <c r="U55" s="90"/>
      <c r="V55" s="90"/>
      <c r="W55" s="90"/>
      <c r="X55" s="90"/>
      <c r="Y55" s="90"/>
      <c r="Z55" s="90"/>
      <c r="AA55" s="90"/>
      <c r="AB55" s="90"/>
      <c r="AC55" s="91"/>
    </row>
    <row r="56" spans="1:31" ht="20.100000000000001" customHeight="1" x14ac:dyDescent="0.15">
      <c r="B56" s="47"/>
      <c r="C56" s="47"/>
      <c r="D56" s="47"/>
      <c r="E56" s="47"/>
      <c r="F56" s="47"/>
      <c r="G56" s="47"/>
      <c r="H56" s="102"/>
      <c r="I56" s="90"/>
      <c r="J56" s="90"/>
      <c r="K56" s="90"/>
      <c r="L56" s="90"/>
      <c r="M56" s="90"/>
      <c r="N56" s="90"/>
      <c r="O56" s="90"/>
      <c r="P56" s="90"/>
      <c r="Q56" s="90"/>
      <c r="R56" s="90"/>
      <c r="S56" s="90"/>
      <c r="T56" s="90"/>
      <c r="U56" s="90"/>
      <c r="V56" s="90"/>
      <c r="W56" s="90"/>
      <c r="X56" s="90"/>
      <c r="Y56" s="90"/>
      <c r="Z56" s="90"/>
      <c r="AA56" s="90"/>
      <c r="AB56" s="90"/>
      <c r="AC56" s="91"/>
    </row>
    <row r="57" spans="1:31" ht="20.100000000000001" customHeight="1" x14ac:dyDescent="0.15">
      <c r="B57" s="47"/>
      <c r="C57" s="47"/>
      <c r="D57" s="47"/>
      <c r="E57" s="47"/>
      <c r="F57" s="47"/>
      <c r="G57" s="47"/>
      <c r="H57" s="103"/>
      <c r="I57" s="104"/>
      <c r="J57" s="104"/>
      <c r="K57" s="104"/>
      <c r="L57" s="104"/>
      <c r="M57" s="104"/>
      <c r="N57" s="104"/>
      <c r="O57" s="104"/>
      <c r="P57" s="104"/>
      <c r="Q57" s="104"/>
      <c r="R57" s="104"/>
      <c r="S57" s="104"/>
      <c r="T57" s="104"/>
      <c r="U57" s="104"/>
      <c r="V57" s="104"/>
      <c r="W57" s="104"/>
      <c r="X57" s="104"/>
      <c r="Y57" s="104"/>
      <c r="Z57" s="104"/>
      <c r="AA57" s="104"/>
      <c r="AB57" s="104"/>
      <c r="AC57" s="105"/>
    </row>
    <row r="58" spans="1:31" ht="25.5" customHeight="1" x14ac:dyDescent="0.15">
      <c r="B58" s="47"/>
      <c r="C58" s="47"/>
      <c r="D58" s="47"/>
      <c r="E58" s="47"/>
      <c r="F58" s="47"/>
      <c r="G58" s="47"/>
      <c r="H58" s="106"/>
      <c r="I58" s="106"/>
      <c r="J58" s="106"/>
      <c r="K58" s="106"/>
      <c r="L58" s="107" t="s">
        <v>66</v>
      </c>
      <c r="M58" s="95"/>
      <c r="N58" s="95"/>
      <c r="O58" s="95"/>
      <c r="P58" s="95"/>
      <c r="Q58" s="95"/>
      <c r="R58" s="95"/>
      <c r="S58" s="95"/>
      <c r="T58" s="95"/>
      <c r="U58" s="95"/>
      <c r="V58" s="95"/>
      <c r="W58" s="95"/>
      <c r="X58" s="95"/>
      <c r="Y58" s="95"/>
      <c r="Z58" s="95"/>
      <c r="AA58" s="95"/>
      <c r="AB58" s="95"/>
      <c r="AC58" s="96"/>
    </row>
    <row r="59" spans="1:31" ht="9.75" customHeight="1" x14ac:dyDescent="0.15">
      <c r="A59" s="1"/>
      <c r="B59" s="24"/>
      <c r="C59" s="24"/>
      <c r="D59" s="24"/>
      <c r="E59" s="24"/>
      <c r="F59" s="24"/>
      <c r="G59" s="24"/>
      <c r="H59" s="24"/>
      <c r="I59" s="38"/>
      <c r="J59" s="38"/>
      <c r="K59" s="38"/>
      <c r="L59" s="38"/>
      <c r="M59" s="27"/>
      <c r="N59" s="27"/>
      <c r="O59" s="27"/>
      <c r="P59" s="27"/>
      <c r="Q59" s="27"/>
      <c r="R59" s="27"/>
      <c r="S59" s="27"/>
      <c r="T59" s="27"/>
      <c r="U59" s="27"/>
      <c r="V59" s="27"/>
      <c r="W59" s="27"/>
      <c r="X59" s="27"/>
      <c r="Y59" s="27"/>
      <c r="Z59" s="27"/>
      <c r="AA59" s="27"/>
      <c r="AB59" s="27"/>
      <c r="AC59" s="27"/>
    </row>
    <row r="60" spans="1:31" ht="20.100000000000001" customHeight="1" x14ac:dyDescent="0.15">
      <c r="B60" s="39" t="s">
        <v>73</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row>
    <row r="61" spans="1:31" ht="21.75" customHeight="1" x14ac:dyDescent="0.15">
      <c r="B61" s="47" t="s">
        <v>69</v>
      </c>
      <c r="C61" s="47"/>
      <c r="D61" s="47"/>
      <c r="E61" s="98"/>
      <c r="F61" s="98"/>
      <c r="G61" s="88" t="s">
        <v>68</v>
      </c>
      <c r="H61" s="88"/>
      <c r="I61" s="88"/>
      <c r="J61" s="88"/>
      <c r="K61" s="88"/>
      <c r="L61" s="88"/>
      <c r="M61" s="88"/>
      <c r="N61" s="88"/>
      <c r="O61" s="88"/>
      <c r="P61" s="88"/>
      <c r="Q61" s="88"/>
      <c r="R61" s="88"/>
      <c r="S61" s="88"/>
      <c r="T61" s="88"/>
      <c r="U61" s="88"/>
      <c r="V61" s="88"/>
      <c r="W61" s="88"/>
      <c r="X61" s="88"/>
      <c r="Y61" s="88"/>
      <c r="Z61" s="88"/>
      <c r="AA61" s="88"/>
      <c r="AB61" s="88"/>
      <c r="AC61" s="89"/>
    </row>
    <row r="62" spans="1:31" ht="21.75" customHeight="1" x14ac:dyDescent="0.15">
      <c r="B62" s="47"/>
      <c r="C62" s="47"/>
      <c r="D62" s="47"/>
      <c r="E62" s="97"/>
      <c r="F62" s="97"/>
      <c r="G62" s="90" t="s">
        <v>81</v>
      </c>
      <c r="H62" s="90"/>
      <c r="I62" s="90"/>
      <c r="J62" s="90"/>
      <c r="K62" s="90"/>
      <c r="L62" s="90"/>
      <c r="M62" s="90"/>
      <c r="N62" s="90"/>
      <c r="O62" s="90"/>
      <c r="P62" s="90"/>
      <c r="Q62" s="90"/>
      <c r="R62" s="90"/>
      <c r="S62" s="90"/>
      <c r="T62" s="90"/>
      <c r="U62" s="90"/>
      <c r="V62" s="90"/>
      <c r="W62" s="90"/>
      <c r="X62" s="90"/>
      <c r="Y62" s="90"/>
      <c r="Z62" s="90"/>
      <c r="AA62" s="90"/>
      <c r="AB62" s="90"/>
      <c r="AC62" s="91"/>
    </row>
    <row r="63" spans="1:31" ht="21.75" customHeight="1" x14ac:dyDescent="0.15">
      <c r="B63" s="47"/>
      <c r="C63" s="47"/>
      <c r="D63" s="47"/>
      <c r="E63" s="97"/>
      <c r="F63" s="97"/>
      <c r="G63" s="127" t="s">
        <v>80</v>
      </c>
      <c r="H63" s="127"/>
      <c r="I63" s="127"/>
      <c r="J63" s="127"/>
      <c r="K63" s="127"/>
      <c r="L63" s="127"/>
      <c r="M63" s="127"/>
      <c r="N63" s="127"/>
      <c r="O63" s="127"/>
      <c r="P63" s="127"/>
      <c r="Q63" s="127"/>
      <c r="R63" s="127"/>
      <c r="S63" s="127"/>
      <c r="T63" s="127"/>
      <c r="U63" s="127"/>
      <c r="V63" s="127"/>
      <c r="W63" s="127"/>
      <c r="X63" s="127"/>
      <c r="Y63" s="127"/>
      <c r="Z63" s="127"/>
      <c r="AA63" s="127"/>
      <c r="AB63" s="127"/>
      <c r="AC63" s="128"/>
    </row>
    <row r="64" spans="1:31" ht="21.75" customHeight="1" x14ac:dyDescent="0.15">
      <c r="B64" s="47"/>
      <c r="C64" s="47"/>
      <c r="D64" s="47"/>
      <c r="E64" s="97"/>
      <c r="F64" s="97"/>
      <c r="G64" s="127" t="s">
        <v>83</v>
      </c>
      <c r="H64" s="127"/>
      <c r="I64" s="127"/>
      <c r="J64" s="127"/>
      <c r="K64" s="127"/>
      <c r="L64" s="127"/>
      <c r="M64" s="127"/>
      <c r="N64" s="127"/>
      <c r="O64" s="127"/>
      <c r="P64" s="127"/>
      <c r="Q64" s="127"/>
      <c r="R64" s="127"/>
      <c r="S64" s="127"/>
      <c r="T64" s="127"/>
      <c r="U64" s="127"/>
      <c r="V64" s="127"/>
      <c r="W64" s="127"/>
      <c r="X64" s="127"/>
      <c r="Y64" s="127"/>
      <c r="Z64" s="127"/>
      <c r="AA64" s="127"/>
      <c r="AB64" s="127"/>
      <c r="AC64" s="128"/>
    </row>
    <row r="65" spans="2:29" ht="21.75" customHeight="1" x14ac:dyDescent="0.15">
      <c r="B65" s="47"/>
      <c r="C65" s="47"/>
      <c r="D65" s="47"/>
      <c r="E65" s="133"/>
      <c r="F65" s="133"/>
      <c r="G65" s="129" t="s">
        <v>89</v>
      </c>
      <c r="H65" s="129"/>
      <c r="I65" s="129"/>
      <c r="J65" s="129"/>
      <c r="K65" s="129"/>
      <c r="L65" s="129"/>
      <c r="M65" s="129"/>
      <c r="N65" s="129"/>
      <c r="O65" s="129"/>
      <c r="P65" s="129"/>
      <c r="Q65" s="129"/>
      <c r="R65" s="129"/>
      <c r="S65" s="129"/>
      <c r="T65" s="129"/>
      <c r="U65" s="129"/>
      <c r="V65" s="129"/>
      <c r="W65" s="129"/>
      <c r="X65" s="129"/>
      <c r="Y65" s="129"/>
      <c r="Z65" s="129"/>
      <c r="AA65" s="129"/>
      <c r="AB65" s="129"/>
      <c r="AC65" s="130"/>
    </row>
    <row r="66" spans="2:29" ht="21.75" customHeight="1" x14ac:dyDescent="0.15">
      <c r="B66" s="46" t="s">
        <v>82</v>
      </c>
      <c r="C66" s="47"/>
      <c r="D66" s="47"/>
      <c r="E66" s="98"/>
      <c r="F66" s="98"/>
      <c r="G66" s="88" t="s">
        <v>67</v>
      </c>
      <c r="H66" s="88"/>
      <c r="I66" s="88"/>
      <c r="J66" s="88"/>
      <c r="K66" s="88"/>
      <c r="L66" s="88"/>
      <c r="M66" s="88"/>
      <c r="N66" s="88"/>
      <c r="O66" s="88"/>
      <c r="P66" s="88"/>
      <c r="Q66" s="88"/>
      <c r="R66" s="88"/>
      <c r="S66" s="88"/>
      <c r="T66" s="88"/>
      <c r="U66" s="88"/>
      <c r="V66" s="88"/>
      <c r="W66" s="88"/>
      <c r="X66" s="88"/>
      <c r="Y66" s="88"/>
      <c r="Z66" s="88"/>
      <c r="AA66" s="88"/>
      <c r="AB66" s="88"/>
      <c r="AC66" s="89"/>
    </row>
    <row r="67" spans="2:29" ht="21.75" customHeight="1" x14ac:dyDescent="0.15">
      <c r="B67" s="47"/>
      <c r="C67" s="47"/>
      <c r="D67" s="47"/>
      <c r="E67" s="97"/>
      <c r="F67" s="97"/>
      <c r="G67" s="127" t="s">
        <v>74</v>
      </c>
      <c r="H67" s="127"/>
      <c r="I67" s="127"/>
      <c r="J67" s="127"/>
      <c r="K67" s="127"/>
      <c r="L67" s="127"/>
      <c r="M67" s="127"/>
      <c r="N67" s="127"/>
      <c r="O67" s="127"/>
      <c r="P67" s="127"/>
      <c r="Q67" s="127"/>
      <c r="R67" s="127"/>
      <c r="S67" s="127"/>
      <c r="T67" s="127"/>
      <c r="U67" s="127"/>
      <c r="V67" s="127"/>
      <c r="W67" s="127"/>
      <c r="X67" s="127"/>
      <c r="Y67" s="127"/>
      <c r="Z67" s="127"/>
      <c r="AA67" s="127"/>
      <c r="AB67" s="127"/>
      <c r="AC67" s="128"/>
    </row>
    <row r="68" spans="2:29" ht="21.75" customHeight="1" x14ac:dyDescent="0.15">
      <c r="B68" s="47"/>
      <c r="C68" s="47"/>
      <c r="D68" s="47"/>
      <c r="E68" s="97"/>
      <c r="F68" s="97"/>
      <c r="G68" s="127" t="s">
        <v>70</v>
      </c>
      <c r="H68" s="127"/>
      <c r="I68" s="127"/>
      <c r="J68" s="127"/>
      <c r="K68" s="127"/>
      <c r="L68" s="127"/>
      <c r="M68" s="127"/>
      <c r="N68" s="127"/>
      <c r="O68" s="127"/>
      <c r="P68" s="127"/>
      <c r="Q68" s="127"/>
      <c r="R68" s="127"/>
      <c r="S68" s="127"/>
      <c r="T68" s="127"/>
      <c r="U68" s="127"/>
      <c r="V68" s="127"/>
      <c r="W68" s="127"/>
      <c r="X68" s="127"/>
      <c r="Y68" s="127"/>
      <c r="Z68" s="127"/>
      <c r="AA68" s="127"/>
      <c r="AB68" s="127"/>
      <c r="AC68" s="128"/>
    </row>
    <row r="69" spans="2:29" ht="21.75" customHeight="1" x14ac:dyDescent="0.15">
      <c r="B69" s="47"/>
      <c r="C69" s="47"/>
      <c r="D69" s="47"/>
      <c r="E69" s="97"/>
      <c r="F69" s="97"/>
      <c r="G69" s="127" t="s">
        <v>71</v>
      </c>
      <c r="H69" s="127"/>
      <c r="I69" s="127"/>
      <c r="J69" s="127"/>
      <c r="K69" s="127"/>
      <c r="L69" s="127"/>
      <c r="M69" s="127"/>
      <c r="N69" s="127"/>
      <c r="O69" s="127"/>
      <c r="P69" s="127"/>
      <c r="Q69" s="127"/>
      <c r="R69" s="127"/>
      <c r="S69" s="127"/>
      <c r="T69" s="127"/>
      <c r="U69" s="127"/>
      <c r="V69" s="127"/>
      <c r="W69" s="127"/>
      <c r="X69" s="127"/>
      <c r="Y69" s="127"/>
      <c r="Z69" s="127"/>
      <c r="AA69" s="127"/>
      <c r="AB69" s="127"/>
      <c r="AC69" s="128"/>
    </row>
    <row r="70" spans="2:29" ht="21.75" customHeight="1" x14ac:dyDescent="0.15">
      <c r="B70" s="47"/>
      <c r="C70" s="47"/>
      <c r="D70" s="47"/>
      <c r="E70" s="97"/>
      <c r="F70" s="97"/>
      <c r="G70" s="127" t="s">
        <v>93</v>
      </c>
      <c r="H70" s="127"/>
      <c r="I70" s="127"/>
      <c r="J70" s="127"/>
      <c r="K70" s="127"/>
      <c r="L70" s="127"/>
      <c r="M70" s="127"/>
      <c r="N70" s="127"/>
      <c r="O70" s="127"/>
      <c r="P70" s="127"/>
      <c r="Q70" s="127"/>
      <c r="R70" s="127"/>
      <c r="S70" s="127"/>
      <c r="T70" s="127"/>
      <c r="U70" s="127"/>
      <c r="V70" s="127"/>
      <c r="W70" s="127"/>
      <c r="X70" s="127"/>
      <c r="Y70" s="127"/>
      <c r="Z70" s="127"/>
      <c r="AA70" s="127"/>
      <c r="AB70" s="127"/>
      <c r="AC70" s="128"/>
    </row>
    <row r="71" spans="2:29" ht="21.75" customHeight="1" x14ac:dyDescent="0.15">
      <c r="B71" s="47"/>
      <c r="C71" s="47"/>
      <c r="D71" s="47"/>
      <c r="E71" s="133"/>
      <c r="F71" s="133"/>
      <c r="G71" s="131" t="s">
        <v>85</v>
      </c>
      <c r="H71" s="131"/>
      <c r="I71" s="131"/>
      <c r="J71" s="131"/>
      <c r="K71" s="131"/>
      <c r="L71" s="131"/>
      <c r="M71" s="131"/>
      <c r="N71" s="131"/>
      <c r="O71" s="131"/>
      <c r="P71" s="131"/>
      <c r="Q71" s="131"/>
      <c r="R71" s="131"/>
      <c r="S71" s="131"/>
      <c r="T71" s="131"/>
      <c r="U71" s="131"/>
      <c r="V71" s="131"/>
      <c r="W71" s="131"/>
      <c r="X71" s="131"/>
      <c r="Y71" s="131"/>
      <c r="Z71" s="131"/>
      <c r="AA71" s="131"/>
      <c r="AB71" s="131"/>
      <c r="AC71" s="132"/>
    </row>
    <row r="72" spans="2:29" ht="35.25" customHeight="1" x14ac:dyDescent="0.15">
      <c r="B72" s="126" t="s">
        <v>86</v>
      </c>
      <c r="C72" s="126"/>
      <c r="D72" s="126"/>
      <c r="E72" s="133"/>
      <c r="F72" s="133"/>
      <c r="G72" s="95" t="s">
        <v>84</v>
      </c>
      <c r="H72" s="95"/>
      <c r="I72" s="95"/>
      <c r="J72" s="95"/>
      <c r="K72" s="95"/>
      <c r="L72" s="95"/>
      <c r="M72" s="95"/>
      <c r="N72" s="95"/>
      <c r="O72" s="95"/>
      <c r="P72" s="95"/>
      <c r="Q72" s="95"/>
      <c r="R72" s="95"/>
      <c r="S72" s="95"/>
      <c r="T72" s="95"/>
      <c r="U72" s="95"/>
      <c r="V72" s="95"/>
      <c r="W72" s="95"/>
      <c r="X72" s="95"/>
      <c r="Y72" s="95"/>
      <c r="Z72" s="95"/>
      <c r="AA72" s="95"/>
      <c r="AB72" s="95"/>
      <c r="AC72" s="96"/>
    </row>
    <row r="73" spans="2:29" ht="20.100000000000001" customHeight="1" x14ac:dyDescent="0.15">
      <c r="B73" s="28"/>
      <c r="C73" s="28"/>
      <c r="D73" s="28"/>
    </row>
  </sheetData>
  <mergeCells count="166">
    <mergeCell ref="P12:AC12"/>
    <mergeCell ref="H13:K14"/>
    <mergeCell ref="L13:AC13"/>
    <mergeCell ref="L14:AC14"/>
    <mergeCell ref="H15:K15"/>
    <mergeCell ref="L15:AC15"/>
    <mergeCell ref="B2:AC2"/>
    <mergeCell ref="V4:X4"/>
    <mergeCell ref="B5:AC5"/>
    <mergeCell ref="B7:AC8"/>
    <mergeCell ref="B10:G20"/>
    <mergeCell ref="H10:K10"/>
    <mergeCell ref="L10:AC10"/>
    <mergeCell ref="H11:K11"/>
    <mergeCell ref="L11:AC11"/>
    <mergeCell ref="H12:K12"/>
    <mergeCell ref="L19:N20"/>
    <mergeCell ref="O19:P19"/>
    <mergeCell ref="Q19:V19"/>
    <mergeCell ref="W19:X19"/>
    <mergeCell ref="Y19:AC19"/>
    <mergeCell ref="O20:AC20"/>
    <mergeCell ref="H16:K20"/>
    <mergeCell ref="L16:N16"/>
    <mergeCell ref="O16:AC16"/>
    <mergeCell ref="L17:N18"/>
    <mergeCell ref="O17:P17"/>
    <mergeCell ref="Q17:AC17"/>
    <mergeCell ref="O18:P18"/>
    <mergeCell ref="Q18:Y18"/>
    <mergeCell ref="Z18:AA18"/>
    <mergeCell ref="AB18:AC18"/>
    <mergeCell ref="B21:G21"/>
    <mergeCell ref="B22:G22"/>
    <mergeCell ref="I22:M22"/>
    <mergeCell ref="O22:T22"/>
    <mergeCell ref="V22:AC22"/>
    <mergeCell ref="B23:G34"/>
    <mergeCell ref="H23:K23"/>
    <mergeCell ref="L23:M23"/>
    <mergeCell ref="S23:V23"/>
    <mergeCell ref="W23:X23"/>
    <mergeCell ref="U26:AB26"/>
    <mergeCell ref="L27:M28"/>
    <mergeCell ref="N27:R27"/>
    <mergeCell ref="S27:T27"/>
    <mergeCell ref="U27:AB27"/>
    <mergeCell ref="N28:R28"/>
    <mergeCell ref="S28:T28"/>
    <mergeCell ref="U28:AB28"/>
    <mergeCell ref="H24:R24"/>
    <mergeCell ref="S24:T24"/>
    <mergeCell ref="U24:AB24"/>
    <mergeCell ref="H25:K29"/>
    <mergeCell ref="L25:M26"/>
    <mergeCell ref="N25:R25"/>
    <mergeCell ref="S25:T25"/>
    <mergeCell ref="U25:AB25"/>
    <mergeCell ref="N26:R26"/>
    <mergeCell ref="S26:T26"/>
    <mergeCell ref="H31:R31"/>
    <mergeCell ref="S31:T31"/>
    <mergeCell ref="U31:AB31"/>
    <mergeCell ref="H32:L32"/>
    <mergeCell ref="M32:R32"/>
    <mergeCell ref="S32:T32"/>
    <mergeCell ref="U32:AB32"/>
    <mergeCell ref="L29:R29"/>
    <mergeCell ref="S29:T29"/>
    <mergeCell ref="U29:AB29"/>
    <mergeCell ref="H30:K30"/>
    <mergeCell ref="L30:R30"/>
    <mergeCell ref="S30:T30"/>
    <mergeCell ref="U30:AB30"/>
    <mergeCell ref="H33:L34"/>
    <mergeCell ref="M33:R34"/>
    <mergeCell ref="S33:V34"/>
    <mergeCell ref="X33:AC33"/>
    <mergeCell ref="X34:AC34"/>
    <mergeCell ref="B35:G47"/>
    <mergeCell ref="H35:K35"/>
    <mergeCell ref="L35:M35"/>
    <mergeCell ref="S35:V35"/>
    <mergeCell ref="W35:X35"/>
    <mergeCell ref="H36:L38"/>
    <mergeCell ref="M36:R37"/>
    <mergeCell ref="S36:V36"/>
    <mergeCell ref="W36:Z36"/>
    <mergeCell ref="AA36:AC36"/>
    <mergeCell ref="S37:V37"/>
    <mergeCell ref="W37:Z37"/>
    <mergeCell ref="AA37:AB37"/>
    <mergeCell ref="M38:R38"/>
    <mergeCell ref="S38:AC38"/>
    <mergeCell ref="H39:R39"/>
    <mergeCell ref="S39:AB39"/>
    <mergeCell ref="H40:R40"/>
    <mergeCell ref="S40:T40"/>
    <mergeCell ref="U40:AB40"/>
    <mergeCell ref="H41:L43"/>
    <mergeCell ref="M41:R41"/>
    <mergeCell ref="S41:T41"/>
    <mergeCell ref="U41:AB41"/>
    <mergeCell ref="M42:R42"/>
    <mergeCell ref="H45:R45"/>
    <mergeCell ref="S45:T45"/>
    <mergeCell ref="U45:AB45"/>
    <mergeCell ref="H46:L46"/>
    <mergeCell ref="M46:R46"/>
    <mergeCell ref="S46:T46"/>
    <mergeCell ref="U46:AB46"/>
    <mergeCell ref="S42:T42"/>
    <mergeCell ref="U42:AB42"/>
    <mergeCell ref="M43:R43"/>
    <mergeCell ref="S43:T43"/>
    <mergeCell ref="U43:AB43"/>
    <mergeCell ref="H44:L44"/>
    <mergeCell ref="M44:R44"/>
    <mergeCell ref="S44:T44"/>
    <mergeCell ref="U44:AB44"/>
    <mergeCell ref="H47:L47"/>
    <mergeCell ref="M47:AC47"/>
    <mergeCell ref="B48:R48"/>
    <mergeCell ref="S48:T48"/>
    <mergeCell ref="U48:AB48"/>
    <mergeCell ref="B50:G53"/>
    <mergeCell ref="H50:L50"/>
    <mergeCell ref="S50:V50"/>
    <mergeCell ref="W50:AC50"/>
    <mergeCell ref="H51:L52"/>
    <mergeCell ref="E64:F64"/>
    <mergeCell ref="G64:AC64"/>
    <mergeCell ref="E65:F65"/>
    <mergeCell ref="M51:AC51"/>
    <mergeCell ref="M52:Q52"/>
    <mergeCell ref="R52:AC52"/>
    <mergeCell ref="H53:L53"/>
    <mergeCell ref="N53:AC53"/>
    <mergeCell ref="B54:G58"/>
    <mergeCell ref="H54:AC57"/>
    <mergeCell ref="H58:K58"/>
    <mergeCell ref="L58:AC58"/>
    <mergeCell ref="E70:F70"/>
    <mergeCell ref="G70:AC70"/>
    <mergeCell ref="E71:F71"/>
    <mergeCell ref="G71:AC71"/>
    <mergeCell ref="B72:D72"/>
    <mergeCell ref="E72:F72"/>
    <mergeCell ref="G72:AC72"/>
    <mergeCell ref="G65:AC65"/>
    <mergeCell ref="B66:D71"/>
    <mergeCell ref="E66:F66"/>
    <mergeCell ref="G66:AC66"/>
    <mergeCell ref="E67:F67"/>
    <mergeCell ref="G67:AC67"/>
    <mergeCell ref="E68:F68"/>
    <mergeCell ref="G68:AC68"/>
    <mergeCell ref="E69:F69"/>
    <mergeCell ref="G69:AC69"/>
    <mergeCell ref="B61:D65"/>
    <mergeCell ref="E61:F61"/>
    <mergeCell ref="G61:AC61"/>
    <mergeCell ref="E62:F62"/>
    <mergeCell ref="G62:AC62"/>
    <mergeCell ref="E63:F63"/>
    <mergeCell ref="G63:AC63"/>
  </mergeCells>
  <phoneticPr fontId="2"/>
  <dataValidations count="5">
    <dataValidation type="whole" operator="greaterThanOrEqual" allowBlank="1" showInputMessage="1" showErrorMessage="1" sqref="U30:AB30 U44:AB44" xr:uid="{775D3E9D-AA35-463C-99D9-9843FC6A638D}">
      <formula1>0</formula1>
    </dataValidation>
    <dataValidation type="custom" allowBlank="1" showInputMessage="1" showErrorMessage="1" sqref="U40:AB40" xr:uid="{622EB338-1666-485F-B6EC-43C90CD3C650}">
      <formula1>U40*100=INT(U40*100)</formula1>
    </dataValidation>
    <dataValidation type="list" allowBlank="1" showInputMessage="1" showErrorMessage="1" sqref="M51:AC51" xr:uid="{204D41E8-8A1D-430C-BD47-72A864304333}">
      <formula1>"【環境省】ＺＥＨ補助金,【経産省】ＺＥＨ＋補助金,【国交省】こどもエコすまい（新築）,【国交省】こどもエコすまい（リフォーム）,その他"</formula1>
    </dataValidation>
    <dataValidation type="list" allowBlank="1" showInputMessage="1" showErrorMessage="1" sqref="W50:AC50" xr:uid="{8CA87139-617A-4208-8BEA-B4D5E20365AA}">
      <formula1>"申請予定,申請中,交付決定済,交付済"</formula1>
    </dataValidation>
    <dataValidation type="custom" allowBlank="1" showInputMessage="1" showErrorMessage="1" sqref="AC24 U24" xr:uid="{992D1BB8-5ABE-45CA-8F91-8A39CFBE255F}">
      <formula1>U24*10=INT(U24*10)</formula1>
    </dataValidation>
  </dataValidations>
  <pageMargins left="0.70866141732283472" right="0.51181102362204722" top="0.94488188976377963" bottom="0.94488188976377963" header="0.31496062992125984" footer="0.31496062992125984"/>
  <pageSetup paperSize="9" scale="76" orientation="portrait" horizontalDpi="300" verticalDpi="300" r:id="rId1"/>
  <rowBreaks count="1" manualBreakCount="1">
    <brk id="34"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9525</xdr:colOff>
                    <xdr:row>20</xdr:row>
                    <xdr:rowOff>66675</xdr:rowOff>
                  </from>
                  <to>
                    <xdr:col>7</xdr:col>
                    <xdr:colOff>247650</xdr:colOff>
                    <xdr:row>20</xdr:row>
                    <xdr:rowOff>333375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38100</xdr:colOff>
                    <xdr:row>49</xdr:row>
                    <xdr:rowOff>85725</xdr:rowOff>
                  </from>
                  <to>
                    <xdr:col>12</xdr:col>
                    <xdr:colOff>276225</xdr:colOff>
                    <xdr:row>49</xdr:row>
                    <xdr:rowOff>352425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28575</xdr:colOff>
                    <xdr:row>49</xdr:row>
                    <xdr:rowOff>85725</xdr:rowOff>
                  </from>
                  <to>
                    <xdr:col>15</xdr:col>
                    <xdr:colOff>266700</xdr:colOff>
                    <xdr:row>49</xdr:row>
                    <xdr:rowOff>352425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12</xdr:col>
                    <xdr:colOff>57150</xdr:colOff>
                    <xdr:row>52</xdr:row>
                    <xdr:rowOff>66675</xdr:rowOff>
                  </from>
                  <to>
                    <xdr:col>12</xdr:col>
                    <xdr:colOff>295275</xdr:colOff>
                    <xdr:row>52</xdr:row>
                    <xdr:rowOff>333375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76200</xdr:colOff>
                    <xdr:row>11</xdr:row>
                    <xdr:rowOff>38100</xdr:rowOff>
                  </from>
                  <to>
                    <xdr:col>11</xdr:col>
                    <xdr:colOff>314325</xdr:colOff>
                    <xdr:row>11</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13</xdr:col>
                    <xdr:colOff>76200</xdr:colOff>
                    <xdr:row>11</xdr:row>
                    <xdr:rowOff>38100</xdr:rowOff>
                  </from>
                  <to>
                    <xdr:col>13</xdr:col>
                    <xdr:colOff>314325</xdr:colOff>
                    <xdr:row>11</xdr:row>
                    <xdr:rowOff>314325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22</xdr:col>
                    <xdr:colOff>38100</xdr:colOff>
                    <xdr:row>33</xdr:row>
                    <xdr:rowOff>76200</xdr:rowOff>
                  </from>
                  <to>
                    <xdr:col>22</xdr:col>
                    <xdr:colOff>276225</xdr:colOff>
                    <xdr:row>33</xdr:row>
                    <xdr:rowOff>333375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22</xdr:col>
                    <xdr:colOff>38100</xdr:colOff>
                    <xdr:row>32</xdr:row>
                    <xdr:rowOff>0</xdr:rowOff>
                  </from>
                  <to>
                    <xdr:col>22</xdr:col>
                    <xdr:colOff>276225</xdr:colOff>
                    <xdr:row>32</xdr:row>
                    <xdr:rowOff>257175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22</xdr:col>
                    <xdr:colOff>38100</xdr:colOff>
                    <xdr:row>32</xdr:row>
                    <xdr:rowOff>0</xdr:rowOff>
                  </from>
                  <to>
                    <xdr:col>22</xdr:col>
                    <xdr:colOff>276225</xdr:colOff>
                    <xdr:row>32</xdr:row>
                    <xdr:rowOff>257175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22</xdr:col>
                    <xdr:colOff>38100</xdr:colOff>
                    <xdr:row>32</xdr:row>
                    <xdr:rowOff>0</xdr:rowOff>
                  </from>
                  <to>
                    <xdr:col>22</xdr:col>
                    <xdr:colOff>276225</xdr:colOff>
                    <xdr:row>32</xdr:row>
                    <xdr:rowOff>257175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190500</xdr:colOff>
                    <xdr:row>57</xdr:row>
                    <xdr:rowOff>19050</xdr:rowOff>
                  </from>
                  <to>
                    <xdr:col>9</xdr:col>
                    <xdr:colOff>161925</xdr:colOff>
                    <xdr:row>57</xdr:row>
                    <xdr:rowOff>295275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142875</xdr:colOff>
                    <xdr:row>60</xdr:row>
                    <xdr:rowOff>9525</xdr:rowOff>
                  </from>
                  <to>
                    <xdr:col>5</xdr:col>
                    <xdr:colOff>133350</xdr:colOff>
                    <xdr:row>61</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152400</xdr:colOff>
                    <xdr:row>61</xdr:row>
                    <xdr:rowOff>19050</xdr:rowOff>
                  </from>
                  <to>
                    <xdr:col>5</xdr:col>
                    <xdr:colOff>142875</xdr:colOff>
                    <xdr:row>62</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152400</xdr:colOff>
                    <xdr:row>62</xdr:row>
                    <xdr:rowOff>28575</xdr:rowOff>
                  </from>
                  <to>
                    <xdr:col>5</xdr:col>
                    <xdr:colOff>142875</xdr:colOff>
                    <xdr:row>63</xdr:row>
                    <xdr:rowOff>28575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161925</xdr:colOff>
                    <xdr:row>63</xdr:row>
                    <xdr:rowOff>28575</xdr:rowOff>
                  </from>
                  <to>
                    <xdr:col>5</xdr:col>
                    <xdr:colOff>152400</xdr:colOff>
                    <xdr:row>64</xdr:row>
                    <xdr:rowOff>28575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152400</xdr:colOff>
                    <xdr:row>64</xdr:row>
                    <xdr:rowOff>19050</xdr:rowOff>
                  </from>
                  <to>
                    <xdr:col>5</xdr:col>
                    <xdr:colOff>142875</xdr:colOff>
                    <xdr:row>65</xdr:row>
                    <xdr:rowOff>19050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161925</xdr:colOff>
                    <xdr:row>65</xdr:row>
                    <xdr:rowOff>19050</xdr:rowOff>
                  </from>
                  <to>
                    <xdr:col>5</xdr:col>
                    <xdr:colOff>152400</xdr:colOff>
                    <xdr:row>66</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161925</xdr:colOff>
                    <xdr:row>66</xdr:row>
                    <xdr:rowOff>19050</xdr:rowOff>
                  </from>
                  <to>
                    <xdr:col>5</xdr:col>
                    <xdr:colOff>152400</xdr:colOff>
                    <xdr:row>67</xdr:row>
                    <xdr:rowOff>19050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161925</xdr:colOff>
                    <xdr:row>67</xdr:row>
                    <xdr:rowOff>19050</xdr:rowOff>
                  </from>
                  <to>
                    <xdr:col>5</xdr:col>
                    <xdr:colOff>152400</xdr:colOff>
                    <xdr:row>68</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161925</xdr:colOff>
                    <xdr:row>68</xdr:row>
                    <xdr:rowOff>19050</xdr:rowOff>
                  </from>
                  <to>
                    <xdr:col>5</xdr:col>
                    <xdr:colOff>152400</xdr:colOff>
                    <xdr:row>69</xdr:row>
                    <xdr:rowOff>19050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161925</xdr:colOff>
                    <xdr:row>70</xdr:row>
                    <xdr:rowOff>19050</xdr:rowOff>
                  </from>
                  <to>
                    <xdr:col>5</xdr:col>
                    <xdr:colOff>152400</xdr:colOff>
                    <xdr:row>71</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xdr:col>
                    <xdr:colOff>152400</xdr:colOff>
                    <xdr:row>71</xdr:row>
                    <xdr:rowOff>104775</xdr:rowOff>
                  </from>
                  <to>
                    <xdr:col>5</xdr:col>
                    <xdr:colOff>142875</xdr:colOff>
                    <xdr:row>71</xdr:row>
                    <xdr:rowOff>390525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9525</xdr:colOff>
                    <xdr:row>21</xdr:row>
                    <xdr:rowOff>47625</xdr:rowOff>
                  </from>
                  <to>
                    <xdr:col>7</xdr:col>
                    <xdr:colOff>247650</xdr:colOff>
                    <xdr:row>21</xdr:row>
                    <xdr:rowOff>314325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13</xdr:col>
                    <xdr:colOff>76200</xdr:colOff>
                    <xdr:row>21</xdr:row>
                    <xdr:rowOff>66675</xdr:rowOff>
                  </from>
                  <to>
                    <xdr:col>13</xdr:col>
                    <xdr:colOff>314325</xdr:colOff>
                    <xdr:row>21</xdr:row>
                    <xdr:rowOff>333375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20</xdr:col>
                    <xdr:colOff>38100</xdr:colOff>
                    <xdr:row>21</xdr:row>
                    <xdr:rowOff>66675</xdr:rowOff>
                  </from>
                  <to>
                    <xdr:col>20</xdr:col>
                    <xdr:colOff>276225</xdr:colOff>
                    <xdr:row>21</xdr:row>
                    <xdr:rowOff>333375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13</xdr:col>
                    <xdr:colOff>47625</xdr:colOff>
                    <xdr:row>20</xdr:row>
                    <xdr:rowOff>47625</xdr:rowOff>
                  </from>
                  <to>
                    <xdr:col>13</xdr:col>
                    <xdr:colOff>276225</xdr:colOff>
                    <xdr:row>20</xdr:row>
                    <xdr:rowOff>323850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161925</xdr:colOff>
                    <xdr:row>68</xdr:row>
                    <xdr:rowOff>19050</xdr:rowOff>
                  </from>
                  <to>
                    <xdr:col>5</xdr:col>
                    <xdr:colOff>152400</xdr:colOff>
                    <xdr:row>69</xdr:row>
                    <xdr:rowOff>19050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161925</xdr:colOff>
                    <xdr:row>69</xdr:row>
                    <xdr:rowOff>19050</xdr:rowOff>
                  </from>
                  <to>
                    <xdr:col>5</xdr:col>
                    <xdr:colOff>152400</xdr:colOff>
                    <xdr:row>70</xdr:row>
                    <xdr:rowOff>19050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7</xdr:col>
                    <xdr:colOff>9525</xdr:colOff>
                    <xdr:row>21</xdr:row>
                    <xdr:rowOff>47625</xdr:rowOff>
                  </from>
                  <to>
                    <xdr:col>7</xdr:col>
                    <xdr:colOff>247650</xdr:colOff>
                    <xdr:row>21</xdr:row>
                    <xdr:rowOff>314325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13</xdr:col>
                    <xdr:colOff>76200</xdr:colOff>
                    <xdr:row>21</xdr:row>
                    <xdr:rowOff>66675</xdr:rowOff>
                  </from>
                  <to>
                    <xdr:col>13</xdr:col>
                    <xdr:colOff>314325</xdr:colOff>
                    <xdr:row>21</xdr:row>
                    <xdr:rowOff>333375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20</xdr:col>
                    <xdr:colOff>38100</xdr:colOff>
                    <xdr:row>21</xdr:row>
                    <xdr:rowOff>66675</xdr:rowOff>
                  </from>
                  <to>
                    <xdr:col>20</xdr:col>
                    <xdr:colOff>276225</xdr:colOff>
                    <xdr:row>21</xdr:row>
                    <xdr:rowOff>333375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12</xdr:col>
                    <xdr:colOff>38100</xdr:colOff>
                    <xdr:row>46</xdr:row>
                    <xdr:rowOff>76200</xdr:rowOff>
                  </from>
                  <to>
                    <xdr:col>12</xdr:col>
                    <xdr:colOff>276225</xdr:colOff>
                    <xdr:row>46</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記載例</vt:lpstr>
      <vt:lpstr>記載例!Print_Area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2025-03-31T10:50:21Z</cp:lastPrinted>
  <dcterms:created xsi:type="dcterms:W3CDTF">2024-04-23T04:22:46Z</dcterms:created>
  <dcterms:modified xsi:type="dcterms:W3CDTF">2025-03-31T10:50:27Z</dcterms:modified>
</cp:coreProperties>
</file>