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172.16.6.210\Share3\政策審議室\036毎月人口\05_毎月人口例月処理\※　新システム移行後作業内容（後ほどフォルダ整理予定）\0804\06_HP\"/>
    </mc:Choice>
  </mc:AlternateContent>
  <xr:revisionPtr revIDLastSave="0" documentId="13_ncr:1_{93650EC8-FC1D-47D1-A914-755C4736C7B7}" xr6:coauthVersionLast="36" xr6:coauthVersionMax="36" xr10:uidLastSave="{00000000-0000-0000-0000-000000000000}"/>
  <bookViews>
    <workbookView xWindow="0" yWindow="0" windowWidth="19200" windowHeight="9460" tabRatio="801" firstSheet="4" activeTab="6" xr2:uid="{00000000-000D-0000-FFFF-FFFF00000000}"/>
  </bookViews>
  <sheets>
    <sheet name="世帯動態（１月）" sheetId="147" state="hidden" r:id="rId1"/>
    <sheet name="市内間転居（１月）" sheetId="148" state="hidden" r:id="rId2"/>
    <sheet name="人口動態（１月）" sheetId="146" state="hidden" r:id="rId3"/>
    <sheet name="様式４住基月報（１月）" sheetId="149" state="hidden" r:id="rId4"/>
    <sheet name="1月" sheetId="134" r:id="rId5"/>
    <sheet name="2月" sheetId="154" r:id="rId6"/>
    <sheet name="3月" sheetId="155" r:id="rId7"/>
  </sheets>
  <externalReferences>
    <externalReference r:id="rId8"/>
    <externalReference r:id="rId9"/>
  </externalReferences>
  <definedNames>
    <definedName name="Ｈ2407コピー" localSheetId="4">#REF!</definedName>
    <definedName name="Ｈ2407コピー" localSheetId="5">#REF!</definedName>
    <definedName name="Ｈ2407コピー" localSheetId="6">#REF!</definedName>
    <definedName name="Ｈ2407コピー">#REF!</definedName>
    <definedName name="H2407地区別人口動態_市内間転居含まない" localSheetId="4">#REF!</definedName>
    <definedName name="H2407地区別人口動態_市内間転居含まない" localSheetId="5">#REF!</definedName>
    <definedName name="H2407地区別人口動態_市内間転居含まない" localSheetId="6">#REF!</definedName>
    <definedName name="H2407地区別人口動態_市内間転居含まない">#REF!</definedName>
    <definedName name="_xlnm.Print_Area" localSheetId="3">'様式４住基月報（１月）'!$A$1:$T$47</definedName>
  </definedNames>
  <calcPr calcId="191029"/>
</workbook>
</file>

<file path=xl/calcChain.xml><?xml version="1.0" encoding="utf-8"?>
<calcChain xmlns="http://schemas.openxmlformats.org/spreadsheetml/2006/main">
  <c r="P5" i="147" l="1"/>
  <c r="O5" i="147"/>
  <c r="N5" i="147"/>
  <c r="M5" i="147"/>
  <c r="L5" i="147"/>
  <c r="K5" i="147"/>
  <c r="J5" i="147"/>
  <c r="I5" i="147"/>
  <c r="H5" i="147"/>
  <c r="G5" i="147"/>
  <c r="F5" i="147"/>
  <c r="E5" i="147"/>
  <c r="D5" i="147"/>
  <c r="C5" i="147"/>
  <c r="B5" i="147"/>
  <c r="E5" i="148" l="1"/>
  <c r="E21" i="148" s="1"/>
  <c r="C5" i="148"/>
  <c r="C21" i="148" s="1"/>
  <c r="U21" i="146" l="1"/>
  <c r="AG12" i="146"/>
  <c r="AG11" i="146"/>
  <c r="AG10" i="146"/>
  <c r="AF18" i="146"/>
  <c r="AF15" i="146"/>
  <c r="AF14" i="146"/>
  <c r="AF9" i="146"/>
  <c r="AE6" i="146"/>
  <c r="AE3" i="146"/>
  <c r="AD20" i="146"/>
  <c r="AD19" i="146"/>
  <c r="AD18" i="146"/>
  <c r="AD17" i="146"/>
  <c r="AD16" i="146"/>
  <c r="AD15" i="146"/>
  <c r="AD14" i="146"/>
  <c r="AD13" i="146"/>
  <c r="AD12" i="146"/>
  <c r="AD11" i="146"/>
  <c r="AD10" i="146"/>
  <c r="AD9" i="146"/>
  <c r="AE9" i="146" s="1"/>
  <c r="AD8" i="146"/>
  <c r="AD7" i="146"/>
  <c r="AD6" i="146"/>
  <c r="AC20" i="146"/>
  <c r="AC19" i="146"/>
  <c r="AC18" i="146"/>
  <c r="AE18" i="146" s="1"/>
  <c r="AC17" i="146"/>
  <c r="AE17" i="146" s="1"/>
  <c r="AC16" i="146"/>
  <c r="AE16" i="146" s="1"/>
  <c r="AC15" i="146"/>
  <c r="AE15" i="146" s="1"/>
  <c r="AC14" i="146"/>
  <c r="AE14" i="146" s="1"/>
  <c r="AC13" i="146"/>
  <c r="AE13" i="146" s="1"/>
  <c r="AC12" i="146"/>
  <c r="AE12" i="146" s="1"/>
  <c r="AC11" i="146"/>
  <c r="AE11" i="146" s="1"/>
  <c r="AC10" i="146"/>
  <c r="AC9" i="146"/>
  <c r="AC8" i="146"/>
  <c r="AC7" i="146"/>
  <c r="AC6" i="146"/>
  <c r="AD4" i="146"/>
  <c r="AD3" i="146"/>
  <c r="AG3" i="146" s="1"/>
  <c r="AC4" i="146"/>
  <c r="AC3" i="146"/>
  <c r="R20" i="146"/>
  <c r="R19" i="146"/>
  <c r="R18" i="146"/>
  <c r="AG18" i="146" s="1"/>
  <c r="R17" i="146"/>
  <c r="AG17" i="146" s="1"/>
  <c r="R16" i="146"/>
  <c r="AG16" i="146" s="1"/>
  <c r="R15" i="146"/>
  <c r="AG15" i="146" s="1"/>
  <c r="R14" i="146"/>
  <c r="R13" i="146"/>
  <c r="R12" i="146"/>
  <c r="R11" i="146"/>
  <c r="R10" i="146"/>
  <c r="R9" i="146"/>
  <c r="R8" i="146"/>
  <c r="R7" i="146"/>
  <c r="R6" i="146"/>
  <c r="AG6" i="146" s="1"/>
  <c r="R4" i="146"/>
  <c r="R3" i="146"/>
  <c r="Q20" i="146"/>
  <c r="Q19" i="146"/>
  <c r="Q18" i="146"/>
  <c r="Q17" i="146"/>
  <c r="AF17" i="146" s="1"/>
  <c r="Q16" i="146"/>
  <c r="AF16" i="146" s="1"/>
  <c r="AH16" i="146" s="1"/>
  <c r="Q15" i="146"/>
  <c r="Q14" i="146"/>
  <c r="Q13" i="146"/>
  <c r="AF13" i="146" s="1"/>
  <c r="Q12" i="146"/>
  <c r="AF12" i="146" s="1"/>
  <c r="AH12" i="146" s="1"/>
  <c r="Q11" i="146"/>
  <c r="S11" i="146" s="1"/>
  <c r="Q10" i="146"/>
  <c r="Q9" i="146"/>
  <c r="Q8" i="146"/>
  <c r="AF8" i="146" s="1"/>
  <c r="Q7" i="146"/>
  <c r="Q6" i="146"/>
  <c r="AF6" i="146" s="1"/>
  <c r="Q4" i="146"/>
  <c r="Q3" i="146"/>
  <c r="AB20" i="146"/>
  <c r="AB19" i="146"/>
  <c r="AB18" i="146"/>
  <c r="AB17" i="146"/>
  <c r="AB16" i="146"/>
  <c r="AB15" i="146"/>
  <c r="AB14" i="146"/>
  <c r="AB13" i="146"/>
  <c r="AB12" i="146"/>
  <c r="AB11" i="146"/>
  <c r="AB10" i="146"/>
  <c r="AB9" i="146"/>
  <c r="AB8" i="146"/>
  <c r="AB7" i="146"/>
  <c r="AB6" i="146"/>
  <c r="AB4" i="146"/>
  <c r="AB3" i="146"/>
  <c r="Y20" i="146"/>
  <c r="Y19" i="146"/>
  <c r="Y18" i="146"/>
  <c r="Y17" i="146"/>
  <c r="Y16" i="146"/>
  <c r="Y15" i="146"/>
  <c r="Y14" i="146"/>
  <c r="Y13" i="146"/>
  <c r="Y12" i="146"/>
  <c r="Y11" i="146"/>
  <c r="Y10" i="146"/>
  <c r="Y9" i="146"/>
  <c r="Y8" i="146"/>
  <c r="Y7" i="146"/>
  <c r="Y6" i="146"/>
  <c r="Y4" i="146"/>
  <c r="Y3" i="146"/>
  <c r="V20" i="146"/>
  <c r="V19" i="146"/>
  <c r="V18" i="146"/>
  <c r="V17" i="146"/>
  <c r="V16" i="146"/>
  <c r="V15" i="146"/>
  <c r="V14" i="146"/>
  <c r="V13" i="146"/>
  <c r="V12" i="146"/>
  <c r="V11" i="146"/>
  <c r="V10" i="146"/>
  <c r="V9" i="146"/>
  <c r="V8" i="146"/>
  <c r="V7" i="146"/>
  <c r="V6" i="146"/>
  <c r="V4" i="146"/>
  <c r="V3" i="146"/>
  <c r="S13" i="146"/>
  <c r="S12" i="146"/>
  <c r="S10" i="146"/>
  <c r="P20" i="146"/>
  <c r="P19" i="146"/>
  <c r="P18" i="146"/>
  <c r="P17" i="146"/>
  <c r="P16" i="146"/>
  <c r="P15" i="146"/>
  <c r="P14" i="146"/>
  <c r="P13" i="146"/>
  <c r="P12" i="146"/>
  <c r="P11" i="146"/>
  <c r="P10" i="146"/>
  <c r="P9" i="146"/>
  <c r="P8" i="146"/>
  <c r="P7" i="146"/>
  <c r="P6" i="146"/>
  <c r="P4" i="146"/>
  <c r="P3" i="146"/>
  <c r="M20" i="146"/>
  <c r="M19" i="146"/>
  <c r="M18" i="146"/>
  <c r="M17" i="146"/>
  <c r="M16" i="146"/>
  <c r="M15" i="146"/>
  <c r="M14" i="146"/>
  <c r="M13" i="146"/>
  <c r="M12" i="146"/>
  <c r="M11" i="146"/>
  <c r="M10" i="146"/>
  <c r="M9" i="146"/>
  <c r="M8" i="146"/>
  <c r="M7" i="146"/>
  <c r="M6" i="146"/>
  <c r="M4" i="146"/>
  <c r="M3" i="146"/>
  <c r="AC5" i="146"/>
  <c r="AC21" i="146" s="1"/>
  <c r="AA5" i="146"/>
  <c r="AA21" i="146" s="1"/>
  <c r="Z5" i="146"/>
  <c r="Z21" i="146" s="1"/>
  <c r="X5" i="146"/>
  <c r="X21" i="146" s="1"/>
  <c r="W5" i="146"/>
  <c r="W21" i="146" s="1"/>
  <c r="U5" i="146"/>
  <c r="T5" i="146"/>
  <c r="T21" i="146" s="1"/>
  <c r="P5" i="146"/>
  <c r="O5" i="146"/>
  <c r="O21" i="146" s="1"/>
  <c r="N5" i="146"/>
  <c r="N21" i="146" s="1"/>
  <c r="L5" i="146"/>
  <c r="L21" i="146" s="1"/>
  <c r="K5" i="146"/>
  <c r="K21" i="146" s="1"/>
  <c r="J5" i="146"/>
  <c r="F5" i="146"/>
  <c r="F21" i="146" s="1"/>
  <c r="E5" i="146"/>
  <c r="E21" i="146" s="1"/>
  <c r="C5" i="146"/>
  <c r="C21" i="146" s="1"/>
  <c r="B5" i="146"/>
  <c r="B21" i="146" s="1"/>
  <c r="H9" i="146"/>
  <c r="J9" i="146" s="1"/>
  <c r="I20" i="146"/>
  <c r="I19" i="146"/>
  <c r="I18" i="146"/>
  <c r="I17" i="146"/>
  <c r="I16" i="146"/>
  <c r="AJ16" i="146" s="1"/>
  <c r="I15" i="146"/>
  <c r="I14" i="146"/>
  <c r="I13" i="146"/>
  <c r="I12" i="146"/>
  <c r="AJ12" i="146" s="1"/>
  <c r="I11" i="146"/>
  <c r="J11" i="146" s="1"/>
  <c r="I10" i="146"/>
  <c r="AJ10" i="146" s="1"/>
  <c r="I9" i="146"/>
  <c r="I8" i="146"/>
  <c r="I7" i="146"/>
  <c r="J7" i="146" s="1"/>
  <c r="I6" i="146"/>
  <c r="I4" i="146"/>
  <c r="I3" i="146"/>
  <c r="I5" i="146" s="1"/>
  <c r="I21" i="146" s="1"/>
  <c r="H20" i="146"/>
  <c r="H19" i="146"/>
  <c r="H18" i="146"/>
  <c r="H17" i="146"/>
  <c r="AI17" i="146" s="1"/>
  <c r="H16" i="146"/>
  <c r="H15" i="146"/>
  <c r="J15" i="146" s="1"/>
  <c r="H14" i="146"/>
  <c r="J14" i="146" s="1"/>
  <c r="H13" i="146"/>
  <c r="J13" i="146" s="1"/>
  <c r="H12" i="146"/>
  <c r="J12" i="146" s="1"/>
  <c r="H11" i="146"/>
  <c r="H10" i="146"/>
  <c r="H8" i="146"/>
  <c r="H7" i="146"/>
  <c r="H6" i="146"/>
  <c r="J6" i="146" s="1"/>
  <c r="H4" i="146"/>
  <c r="H3" i="146"/>
  <c r="H5" i="146" s="1"/>
  <c r="D20" i="146"/>
  <c r="D19" i="146"/>
  <c r="D18" i="146"/>
  <c r="D17" i="146"/>
  <c r="D16" i="146"/>
  <c r="D15" i="146"/>
  <c r="D14" i="146"/>
  <c r="D13" i="146"/>
  <c r="D12" i="146"/>
  <c r="D11" i="146"/>
  <c r="D10" i="146"/>
  <c r="D9" i="146"/>
  <c r="D8" i="146"/>
  <c r="D7" i="146"/>
  <c r="D6" i="146"/>
  <c r="D4" i="146"/>
  <c r="D3" i="146"/>
  <c r="D5" i="146" s="1"/>
  <c r="D21" i="146" s="1"/>
  <c r="G20" i="146"/>
  <c r="G19" i="146"/>
  <c r="G18" i="146"/>
  <c r="G17" i="146"/>
  <c r="G16" i="146"/>
  <c r="G15" i="146"/>
  <c r="G14" i="146"/>
  <c r="G13" i="146"/>
  <c r="G12" i="146"/>
  <c r="G11" i="146"/>
  <c r="G10" i="146"/>
  <c r="G9" i="146"/>
  <c r="G8" i="146"/>
  <c r="G7" i="146"/>
  <c r="G6" i="146"/>
  <c r="G4" i="146"/>
  <c r="G3" i="146"/>
  <c r="G5" i="146" s="1"/>
  <c r="AG7" i="146" l="1"/>
  <c r="AG19" i="146"/>
  <c r="AG20" i="146"/>
  <c r="AJ20" i="146" s="1"/>
  <c r="J8" i="146"/>
  <c r="AJ13" i="146"/>
  <c r="G21" i="146"/>
  <c r="J19" i="146"/>
  <c r="AJ14" i="146"/>
  <c r="AH17" i="146"/>
  <c r="AI14" i="146"/>
  <c r="AG9" i="146"/>
  <c r="AI18" i="146"/>
  <c r="AF3" i="146"/>
  <c r="AH3" i="146" s="1"/>
  <c r="AI9" i="146"/>
  <c r="AK9" i="146" s="1"/>
  <c r="AG13" i="146"/>
  <c r="AH13" i="146" s="1"/>
  <c r="AI15" i="146"/>
  <c r="AJ9" i="146"/>
  <c r="H21" i="146"/>
  <c r="J20" i="146"/>
  <c r="AI8" i="146"/>
  <c r="S7" i="146"/>
  <c r="S19" i="146"/>
  <c r="AG14" i="146"/>
  <c r="AE7" i="146"/>
  <c r="AE19" i="146"/>
  <c r="M5" i="146"/>
  <c r="M21" i="146" s="1"/>
  <c r="AG8" i="146"/>
  <c r="AJ8" i="146" s="1"/>
  <c r="AK8" i="146" s="1"/>
  <c r="J10" i="146"/>
  <c r="AJ17" i="146"/>
  <c r="AK17" i="146" s="1"/>
  <c r="S8" i="146"/>
  <c r="S20" i="146"/>
  <c r="AH15" i="146"/>
  <c r="AE8" i="146"/>
  <c r="AE20" i="146"/>
  <c r="S3" i="146"/>
  <c r="S9" i="146"/>
  <c r="AH18" i="146"/>
  <c r="AI16" i="146"/>
  <c r="AI6" i="146"/>
  <c r="AH6" i="146"/>
  <c r="AI20" i="146"/>
  <c r="AJ15" i="146"/>
  <c r="AJ3" i="146"/>
  <c r="AK16" i="146"/>
  <c r="AH8" i="146"/>
  <c r="AH9" i="146"/>
  <c r="AJ6" i="146"/>
  <c r="AJ18" i="146"/>
  <c r="AK18" i="146" s="1"/>
  <c r="AJ7" i="146"/>
  <c r="AJ19" i="146"/>
  <c r="AH14" i="146"/>
  <c r="J16" i="146"/>
  <c r="J17" i="146"/>
  <c r="J18" i="146"/>
  <c r="R5" i="146"/>
  <c r="R21" i="146" s="1"/>
  <c r="AF11" i="146"/>
  <c r="AI12" i="146"/>
  <c r="AK12" i="146" s="1"/>
  <c r="AI13" i="146"/>
  <c r="AJ11" i="146"/>
  <c r="AB5" i="146"/>
  <c r="AB21" i="146" s="1"/>
  <c r="V5" i="146"/>
  <c r="V21" i="146" s="1"/>
  <c r="AI3" i="146"/>
  <c r="Q5" i="146"/>
  <c r="Q21" i="146" s="1"/>
  <c r="AG4" i="146"/>
  <c r="AG5" i="146" s="1"/>
  <c r="AG21" i="146" s="1"/>
  <c r="AF19" i="146"/>
  <c r="Y5" i="146"/>
  <c r="Y21" i="146" s="1"/>
  <c r="AF7" i="146"/>
  <c r="AH7" i="146" s="1"/>
  <c r="AF20" i="146"/>
  <c r="AE10" i="146"/>
  <c r="AD5" i="146"/>
  <c r="AE4" i="146"/>
  <c r="AE5" i="146" s="1"/>
  <c r="P21" i="146"/>
  <c r="AF10" i="146"/>
  <c r="AF4" i="146"/>
  <c r="AK14" i="146"/>
  <c r="AK15" i="146"/>
  <c r="S15" i="146"/>
  <c r="S16" i="146"/>
  <c r="S17" i="146"/>
  <c r="S14" i="146"/>
  <c r="S6" i="146"/>
  <c r="S18" i="146"/>
  <c r="S4" i="146"/>
  <c r="S5" i="146" s="1"/>
  <c r="B5" i="148"/>
  <c r="B21" i="148" s="1"/>
  <c r="C22" i="148" s="1"/>
  <c r="D5" i="148"/>
  <c r="D21" i="148" s="1"/>
  <c r="E22" i="148" s="1"/>
  <c r="J21" i="146" l="1"/>
  <c r="AK20" i="146"/>
  <c r="AK3" i="146"/>
  <c r="AE21" i="146"/>
  <c r="AK13" i="146"/>
  <c r="S21" i="146"/>
  <c r="AH20" i="146"/>
  <c r="AH11" i="146"/>
  <c r="AI11" i="146"/>
  <c r="AK11" i="146" s="1"/>
  <c r="AI19" i="146"/>
  <c r="AK19" i="146" s="1"/>
  <c r="AH19" i="146"/>
  <c r="AJ4" i="146"/>
  <c r="AJ5" i="146" s="1"/>
  <c r="AJ21" i="146" s="1"/>
  <c r="AI7" i="146"/>
  <c r="AK7" i="146" s="1"/>
  <c r="AK6" i="146"/>
  <c r="AD21" i="146"/>
  <c r="AH10" i="146"/>
  <c r="AI10" i="146"/>
  <c r="AK10" i="146" s="1"/>
  <c r="AH4" i="146"/>
  <c r="AH5" i="146" s="1"/>
  <c r="AI4" i="146"/>
  <c r="AF5" i="146"/>
  <c r="AF21" i="146" s="1"/>
  <c r="AH21" i="146" l="1"/>
  <c r="AI5" i="146"/>
  <c r="AI21" i="146" s="1"/>
  <c r="AK4" i="146"/>
  <c r="AK5" i="146" s="1"/>
  <c r="AK21" i="1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9" authorId="0" shapeId="0" xr:uid="{9995AFB9-A7F6-4555-809D-0204D0D33AF6}">
      <text>
        <r>
          <rPr>
            <b/>
            <sz val="9"/>
            <color indexed="81"/>
            <rFont val="ＭＳ Ｐゴシック"/>
            <family val="3"/>
            <charset val="128"/>
          </rPr>
          <t>計算式は削除・変更しないでください。</t>
        </r>
      </text>
    </comment>
    <comment ref="K9" authorId="0" shapeId="0" xr:uid="{6E4329E8-F78E-40AF-A4B7-492D0F6ACA4D}">
      <text>
        <r>
          <rPr>
            <b/>
            <sz val="9"/>
            <color indexed="81"/>
            <rFont val="ＭＳ Ｐゴシック"/>
            <family val="3"/>
            <charset val="128"/>
          </rPr>
          <t>計算式は削除・変更しないでください。</t>
        </r>
      </text>
    </comment>
    <comment ref="O9" authorId="0" shapeId="0" xr:uid="{A18F5FF6-CC3E-4FD9-A13E-65961B1BC1BA}">
      <text>
        <r>
          <rPr>
            <b/>
            <sz val="9"/>
            <color indexed="81"/>
            <rFont val="ＭＳ Ｐゴシック"/>
            <family val="3"/>
            <charset val="128"/>
          </rPr>
          <t>計算式は削除・変更しないでください。</t>
        </r>
      </text>
    </comment>
    <comment ref="G10" authorId="0" shapeId="0" xr:uid="{17E2B431-2176-412C-9AFD-AC7AFCD4E393}">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G11" authorId="0" shapeId="0" xr:uid="{4ED4DD1E-3C4D-4224-87D1-D3956FC6C406}">
      <text>
        <r>
          <rPr>
            <b/>
            <sz val="14"/>
            <color indexed="81"/>
            <rFont val="ＭＳ Ｐゴシック"/>
            <family val="3"/>
            <charset val="128"/>
          </rPr>
          <t>前月分の調査票の
「本月末」の数字と一致していますか？</t>
        </r>
        <r>
          <rPr>
            <sz val="12"/>
            <color indexed="81"/>
            <rFont val="ＭＳ Ｐゴシック"/>
            <family val="3"/>
            <charset val="128"/>
          </rPr>
          <t xml:space="preserve">
</t>
        </r>
      </text>
    </comment>
    <comment ref="G12" authorId="0" shapeId="0" xr:uid="{F7F75DEF-C93E-4610-BA9C-7C4CE64BDEA6}">
      <text>
        <r>
          <rPr>
            <b/>
            <sz val="16"/>
            <color indexed="81"/>
            <rFont val="ＭＳ Ｐゴシック"/>
            <family val="3"/>
            <charset val="128"/>
          </rPr>
          <t>前月分の調査票の
「本月末」の数字と一致していますか？</t>
        </r>
      </text>
    </comment>
    <comment ref="G13" authorId="0" shapeId="0" xr:uid="{C584E575-2D0F-4CD7-AC92-28B68CD34A30}">
      <text>
        <r>
          <rPr>
            <b/>
            <sz val="14"/>
            <color indexed="81"/>
            <rFont val="ＭＳ Ｐゴシック"/>
            <family val="3"/>
            <charset val="128"/>
          </rPr>
          <t>前月分の調査票の
「本月末」の数字と一致していますか？</t>
        </r>
      </text>
    </comment>
    <comment ref="O13" authorId="0" shapeId="0" xr:uid="{EDA63838-239C-4B54-B38C-7097FFBCC32D}">
      <text>
        <r>
          <rPr>
            <b/>
            <sz val="11"/>
            <color indexed="81"/>
            <rFont val="ＭＳ Ｐゴシック"/>
            <family val="3"/>
            <charset val="128"/>
          </rPr>
          <t xml:space="preserve">・様式１の世帯数と不一致の場合、セルが赤色になります。　
　確認してください。
</t>
        </r>
        <r>
          <rPr>
            <b/>
            <sz val="9"/>
            <color indexed="81"/>
            <rFont val="ＭＳ Ｐゴシック"/>
            <family val="3"/>
            <charset val="128"/>
          </rPr>
          <t xml:space="preserve">
</t>
        </r>
      </text>
    </comment>
    <comment ref="G16" authorId="0" shapeId="0" xr:uid="{5DA49ED6-592D-4415-98AD-8688E2C1E1FC}">
      <text>
        <r>
          <rPr>
            <b/>
            <sz val="9"/>
            <color indexed="81"/>
            <rFont val="ＭＳ Ｐゴシック"/>
            <family val="3"/>
            <charset val="128"/>
          </rPr>
          <t>計算式は削除・変更しないでください。</t>
        </r>
      </text>
    </comment>
    <comment ref="K16" authorId="0" shapeId="0" xr:uid="{1FE980D9-1CA7-4D2F-9239-40661A0CAAE6}">
      <text>
        <r>
          <rPr>
            <b/>
            <sz val="9"/>
            <color indexed="81"/>
            <rFont val="ＭＳ Ｐゴシック"/>
            <family val="3"/>
            <charset val="128"/>
          </rPr>
          <t>計算式は削除・変更しないでください。</t>
        </r>
      </text>
    </comment>
    <comment ref="O16" authorId="0" shapeId="0" xr:uid="{E782D31E-CF41-4C62-AE5F-14B687C4F6E4}">
      <text>
        <r>
          <rPr>
            <b/>
            <sz val="9"/>
            <color indexed="81"/>
            <rFont val="ＭＳ Ｐゴシック"/>
            <family val="3"/>
            <charset val="128"/>
          </rPr>
          <t>計算式は削除・変更しないでください。</t>
        </r>
      </text>
    </comment>
    <comment ref="G17" authorId="0" shapeId="0" xr:uid="{5FA64737-0036-4E10-9B69-3A1E6F8CE46B}">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17" authorId="0" shapeId="0" xr:uid="{3359C185-5CCB-4F30-A2A5-4AE8F8192A7C}">
      <text>
        <r>
          <rPr>
            <b/>
            <sz val="11"/>
            <color indexed="81"/>
            <rFont val="ＭＳ Ｐゴシック"/>
            <family val="3"/>
            <charset val="128"/>
          </rPr>
          <t>第３表の差引・日本人・男・計の値と不一致の場合はセルが青くなります。確認してください。</t>
        </r>
      </text>
    </comment>
    <comment ref="O17" authorId="0" shapeId="0" xr:uid="{1AE3FAD1-E00D-4707-9E66-5EE10D05F959}">
      <text>
        <r>
          <rPr>
            <b/>
            <sz val="11"/>
            <color indexed="81"/>
            <rFont val="ＭＳ Ｐゴシック"/>
            <family val="3"/>
            <charset val="128"/>
          </rPr>
          <t>様式2の日本人男と不一致の場合、セルが赤色になります。確認してください。</t>
        </r>
        <r>
          <rPr>
            <sz val="9"/>
            <color indexed="81"/>
            <rFont val="ＭＳ Ｐゴシック"/>
            <family val="3"/>
            <charset val="128"/>
          </rPr>
          <t xml:space="preserve">
</t>
        </r>
      </text>
    </comment>
    <comment ref="G18" authorId="0" shapeId="0" xr:uid="{66384F13-B73D-4CC8-8EF4-BEA0F5FCC9C9}">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18" authorId="0" shapeId="0" xr:uid="{A00B1FC2-5D9D-4441-8190-2452C86C08B7}">
      <text>
        <r>
          <rPr>
            <b/>
            <sz val="11"/>
            <color indexed="81"/>
            <rFont val="ＭＳ Ｐゴシック"/>
            <family val="3"/>
            <charset val="128"/>
          </rPr>
          <t>第３表の差引・日本人・女・計と値が不一致の場合セルが青くなります。確認してください。</t>
        </r>
        <r>
          <rPr>
            <sz val="9"/>
            <color indexed="81"/>
            <rFont val="ＭＳ Ｐゴシック"/>
            <family val="3"/>
            <charset val="128"/>
          </rPr>
          <t xml:space="preserve">
</t>
        </r>
      </text>
    </comment>
    <comment ref="O18" authorId="0" shapeId="0" xr:uid="{2C4FB635-41E4-4D80-8823-057E49DB0D3B}">
      <text>
        <r>
          <rPr>
            <b/>
            <sz val="11"/>
            <color indexed="81"/>
            <rFont val="ＭＳ Ｐゴシック"/>
            <family val="3"/>
            <charset val="128"/>
          </rPr>
          <t>様式2の日本人女と不一致の場合、セルが赤色になります。確認してください。</t>
        </r>
        <r>
          <rPr>
            <sz val="9"/>
            <color indexed="81"/>
            <rFont val="ＭＳ Ｐゴシック"/>
            <family val="3"/>
            <charset val="128"/>
          </rPr>
          <t xml:space="preserve">
</t>
        </r>
      </text>
    </comment>
    <comment ref="G19" authorId="0" shapeId="0" xr:uid="{81D7A0EC-C95D-4E7E-A477-D86E48B1DA1C}">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O19" authorId="0" shapeId="0" xr:uid="{66466FF4-EDFC-4A2A-AC65-F81795988E18}">
      <text>
        <r>
          <rPr>
            <b/>
            <sz val="10"/>
            <color indexed="81"/>
            <rFont val="ＭＳ Ｐゴシック"/>
            <family val="3"/>
            <charset val="128"/>
          </rPr>
          <t>様式2の日本人計と不一致の場合、セルが赤色になります。確認してください。</t>
        </r>
        <r>
          <rPr>
            <sz val="9"/>
            <color indexed="81"/>
            <rFont val="ＭＳ Ｐゴシック"/>
            <family val="3"/>
            <charset val="128"/>
          </rPr>
          <t xml:space="preserve">
</t>
        </r>
      </text>
    </comment>
    <comment ref="G20" authorId="0" shapeId="0" xr:uid="{F35C8F1B-007A-4EE2-A390-5FA196D28C8E}">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K20" authorId="0" shapeId="0" xr:uid="{EDBC1C75-8148-4817-B888-B5FD6F702FD3}">
      <text>
        <r>
          <rPr>
            <b/>
            <sz val="11"/>
            <color indexed="81"/>
            <rFont val="ＭＳ Ｐゴシック"/>
            <family val="3"/>
            <charset val="128"/>
          </rPr>
          <t>第３表の差引・外国人・男・計と値が不一致の場合はセルが青くなります。確認してください。</t>
        </r>
        <r>
          <rPr>
            <sz val="9"/>
            <color indexed="81"/>
            <rFont val="ＭＳ Ｐゴシック"/>
            <family val="3"/>
            <charset val="128"/>
          </rPr>
          <t xml:space="preserve">
</t>
        </r>
      </text>
    </comment>
    <comment ref="O20" authorId="0" shapeId="0" xr:uid="{90129D1E-9F65-4B04-BBE3-F04376419E3E}">
      <text>
        <r>
          <rPr>
            <b/>
            <sz val="11"/>
            <color indexed="81"/>
            <rFont val="ＭＳ Ｐゴシック"/>
            <family val="3"/>
            <charset val="128"/>
          </rPr>
          <t>様式2の外国人男と不一致の場合、セルが赤色になります。確認してください。</t>
        </r>
        <r>
          <rPr>
            <sz val="9"/>
            <color indexed="81"/>
            <rFont val="ＭＳ Ｐゴシック"/>
            <family val="3"/>
            <charset val="128"/>
          </rPr>
          <t xml:space="preserve">
</t>
        </r>
      </text>
    </comment>
    <comment ref="G21" authorId="0" shapeId="0" xr:uid="{262C2954-24AB-4329-B286-8481EBC1C50C}">
      <text>
        <r>
          <rPr>
            <b/>
            <sz val="14"/>
            <color indexed="81"/>
            <rFont val="ＭＳ Ｐゴシック"/>
            <family val="3"/>
            <charset val="128"/>
          </rPr>
          <t>前月分の調査票の
「本月末」の数字と一致していますか？</t>
        </r>
      </text>
    </comment>
    <comment ref="K21" authorId="0" shapeId="0" xr:uid="{1AC0A23E-93F9-4606-B938-B61151C02091}">
      <text>
        <r>
          <rPr>
            <b/>
            <sz val="11"/>
            <color indexed="81"/>
            <rFont val="ＭＳ Ｐゴシック"/>
            <family val="3"/>
            <charset val="128"/>
          </rPr>
          <t>第３表の差引・外国人・女・計と値が不一致の場合セルが青くなります。確認してください。</t>
        </r>
      </text>
    </comment>
    <comment ref="O21" authorId="0" shapeId="0" xr:uid="{65F31F03-B4F4-4B9C-B304-C7403D7B9374}">
      <text>
        <r>
          <rPr>
            <b/>
            <sz val="11"/>
            <color indexed="81"/>
            <rFont val="ＭＳ Ｐゴシック"/>
            <family val="3"/>
            <charset val="128"/>
          </rPr>
          <t>様式2の外国人女と不一致の場合、セルが赤色になります。確認してください。</t>
        </r>
        <r>
          <rPr>
            <sz val="9"/>
            <color indexed="81"/>
            <rFont val="ＭＳ Ｐゴシック"/>
            <family val="3"/>
            <charset val="128"/>
          </rPr>
          <t xml:space="preserve">
</t>
        </r>
      </text>
    </comment>
    <comment ref="G22" authorId="0" shapeId="0" xr:uid="{525B85F9-5771-4551-A55C-95EB7E4D8B22}">
      <text>
        <r>
          <rPr>
            <b/>
            <sz val="14"/>
            <color indexed="81"/>
            <rFont val="ＭＳ Ｐゴシック"/>
            <family val="3"/>
            <charset val="128"/>
          </rPr>
          <t>前月分の調査票の
「本月末」の数字と一致していますか？</t>
        </r>
        <r>
          <rPr>
            <sz val="9"/>
            <color indexed="81"/>
            <rFont val="ＭＳ Ｐゴシック"/>
            <family val="3"/>
            <charset val="128"/>
          </rPr>
          <t xml:space="preserve">
</t>
        </r>
      </text>
    </comment>
    <comment ref="O22" authorId="0" shapeId="0" xr:uid="{A3166920-D8A2-4DF1-8EFC-2F5DAEF99317}">
      <text>
        <r>
          <rPr>
            <b/>
            <sz val="11"/>
            <color indexed="81"/>
            <rFont val="ＭＳ Ｐゴシック"/>
            <family val="3"/>
            <charset val="128"/>
          </rPr>
          <t>様式2の外国人計と不一致の場合、セルが赤色になります。確認してください。</t>
        </r>
        <r>
          <rPr>
            <sz val="9"/>
            <color indexed="81"/>
            <rFont val="ＭＳ Ｐゴシック"/>
            <family val="3"/>
            <charset val="128"/>
          </rPr>
          <t xml:space="preserve">
</t>
        </r>
      </text>
    </comment>
    <comment ref="G23" authorId="0" shapeId="0" xr:uid="{083A6EB1-73E4-498E-9E46-2824B1D9ACE4}">
      <text>
        <r>
          <rPr>
            <b/>
            <sz val="16"/>
            <color indexed="81"/>
            <rFont val="ＭＳ Ｐゴシック"/>
            <family val="3"/>
            <charset val="128"/>
          </rPr>
          <t>前月分の調査票の
「本月末」の数字と一致していますか？</t>
        </r>
        <r>
          <rPr>
            <sz val="14"/>
            <color indexed="81"/>
            <rFont val="ＭＳ Ｐゴシック"/>
            <family val="3"/>
            <charset val="128"/>
          </rPr>
          <t xml:space="preserve">
</t>
        </r>
      </text>
    </comment>
    <comment ref="O23" authorId="0" shapeId="0" xr:uid="{70F8A27C-25B5-4746-9F77-D9FBEA433E81}">
      <text>
        <r>
          <rPr>
            <b/>
            <sz val="12"/>
            <color indexed="81"/>
            <rFont val="ＭＳ Ｐゴシック"/>
            <family val="3"/>
            <charset val="128"/>
          </rPr>
          <t>様式第1及び様式第２の日本人＋外国人の合計と不一致の場合、セルが赤色になります。確認してください。</t>
        </r>
        <r>
          <rPr>
            <sz val="9"/>
            <color indexed="81"/>
            <rFont val="ＭＳ Ｐゴシック"/>
            <family val="3"/>
            <charset val="128"/>
          </rPr>
          <t xml:space="preserve">
</t>
        </r>
      </text>
    </comment>
    <comment ref="G26" authorId="0" shapeId="0" xr:uid="{3C2836A0-99FE-4566-8745-F926EA9DE7FE}">
      <text>
        <r>
          <rPr>
            <b/>
            <sz val="9"/>
            <color indexed="81"/>
            <rFont val="ＭＳ Ｐゴシック"/>
            <family val="3"/>
            <charset val="128"/>
          </rPr>
          <t>計算式は削除・変更しないでください。</t>
        </r>
      </text>
    </comment>
    <comment ref="I26" authorId="0" shapeId="0" xr:uid="{EFEFF20D-D317-47DA-96DE-9DCD6A4E494E}">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K26" authorId="0" shapeId="0" xr:uid="{7564A17A-3A2C-4B0B-8F3A-59BAD6ACD825}">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M26" authorId="0" shapeId="0" xr:uid="{669E040C-F7E2-45A7-A60F-032FC0E614E1}">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O26" authorId="0" shapeId="0" xr:uid="{E63818FE-60FF-4BC6-A8DB-932CD2018579}">
      <text>
        <r>
          <rPr>
            <b/>
            <sz val="9"/>
            <color indexed="81"/>
            <rFont val="ＭＳ Ｐゴシック"/>
            <family val="3"/>
            <charset val="128"/>
          </rPr>
          <t>計算式は削除・変更しないでください。</t>
        </r>
        <r>
          <rPr>
            <sz val="9"/>
            <color indexed="81"/>
            <rFont val="ＭＳ Ｐゴシック"/>
            <family val="3"/>
            <charset val="128"/>
          </rPr>
          <t xml:space="preserve">
</t>
        </r>
      </text>
    </comment>
    <comment ref="G31" authorId="0" shapeId="0" xr:uid="{D405805F-5C4D-4006-A7F4-1DFA65F376A0}">
      <text>
        <r>
          <rPr>
            <b/>
            <sz val="11"/>
            <color indexed="81"/>
            <rFont val="ＭＳ Ｐゴシック"/>
            <family val="3"/>
            <charset val="128"/>
          </rPr>
          <t>マイナス値は誤りです</t>
        </r>
        <r>
          <rPr>
            <sz val="9"/>
            <color indexed="81"/>
            <rFont val="ＭＳ Ｐゴシック"/>
            <family val="3"/>
            <charset val="128"/>
          </rPr>
          <t xml:space="preserve">
</t>
        </r>
      </text>
    </comment>
    <comment ref="I31" authorId="0" shapeId="0" xr:uid="{41200672-7138-47FD-B425-CA6FBDCD109F}">
      <text>
        <r>
          <rPr>
            <b/>
            <sz val="11"/>
            <color indexed="81"/>
            <rFont val="ＭＳ Ｐゴシック"/>
            <family val="3"/>
            <charset val="128"/>
          </rPr>
          <t>マイナス値は誤りです</t>
        </r>
        <r>
          <rPr>
            <sz val="9"/>
            <color indexed="81"/>
            <rFont val="ＭＳ Ｐゴシック"/>
            <family val="3"/>
            <charset val="128"/>
          </rPr>
          <t xml:space="preserve">
</t>
        </r>
      </text>
    </comment>
    <comment ref="K31" authorId="0" shapeId="0" xr:uid="{276FFF01-CEAF-4CFF-8E97-B0343BF266B6}">
      <text>
        <r>
          <rPr>
            <b/>
            <sz val="11"/>
            <color indexed="81"/>
            <rFont val="ＭＳ Ｐゴシック"/>
            <family val="3"/>
            <charset val="128"/>
          </rPr>
          <t>マイナス値は誤りです</t>
        </r>
        <r>
          <rPr>
            <sz val="9"/>
            <color indexed="81"/>
            <rFont val="ＭＳ Ｐゴシック"/>
            <family val="3"/>
            <charset val="128"/>
          </rPr>
          <t xml:space="preserve">
</t>
        </r>
      </text>
    </comment>
    <comment ref="M31" authorId="0" shapeId="0" xr:uid="{A6089B5C-47D7-4509-AEEA-507EEC23D6C7}">
      <text>
        <r>
          <rPr>
            <b/>
            <sz val="11"/>
            <color indexed="81"/>
            <rFont val="ＭＳ Ｐゴシック"/>
            <family val="3"/>
            <charset val="128"/>
          </rPr>
          <t>マイナス値は誤りです</t>
        </r>
        <r>
          <rPr>
            <b/>
            <sz val="9"/>
            <color indexed="81"/>
            <rFont val="ＭＳ Ｐゴシック"/>
            <family val="3"/>
            <charset val="128"/>
          </rPr>
          <t xml:space="preserve">
</t>
        </r>
      </text>
    </comment>
    <comment ref="G32" authorId="0" shapeId="0" xr:uid="{A1839F22-CFCF-4A30-8C11-A1FB127F3C93}">
      <text>
        <r>
          <rPr>
            <b/>
            <sz val="11"/>
            <color indexed="81"/>
            <rFont val="ＭＳ Ｐゴシック"/>
            <family val="3"/>
            <charset val="128"/>
          </rPr>
          <t>マイナス値は誤りです</t>
        </r>
        <r>
          <rPr>
            <sz val="9"/>
            <color indexed="81"/>
            <rFont val="ＭＳ Ｐゴシック"/>
            <family val="3"/>
            <charset val="128"/>
          </rPr>
          <t xml:space="preserve">
</t>
        </r>
      </text>
    </comment>
    <comment ref="I32" authorId="0" shapeId="0" xr:uid="{439C6356-9BBA-41BE-9F41-CCC2BBC3F523}">
      <text>
        <r>
          <rPr>
            <b/>
            <sz val="11"/>
            <color indexed="81"/>
            <rFont val="ＭＳ Ｐゴシック"/>
            <family val="3"/>
            <charset val="128"/>
          </rPr>
          <t>マイナス値は誤りです</t>
        </r>
      </text>
    </comment>
    <comment ref="K32" authorId="0" shapeId="0" xr:uid="{81648CB4-A7BF-4AAA-9093-FEABE0A84B13}">
      <text>
        <r>
          <rPr>
            <b/>
            <sz val="11"/>
            <color indexed="81"/>
            <rFont val="ＭＳ Ｐゴシック"/>
            <family val="3"/>
            <charset val="128"/>
          </rPr>
          <t>マイナス値は誤りです</t>
        </r>
      </text>
    </comment>
    <comment ref="M32" authorId="0" shapeId="0" xr:uid="{73C33925-1C37-479D-8E33-116BCE10AEC3}">
      <text>
        <r>
          <rPr>
            <b/>
            <sz val="11"/>
            <color indexed="81"/>
            <rFont val="ＭＳ Ｐゴシック"/>
            <family val="3"/>
            <charset val="128"/>
          </rPr>
          <t>マイナス値は誤りです</t>
        </r>
        <r>
          <rPr>
            <sz val="9"/>
            <color indexed="81"/>
            <rFont val="ＭＳ Ｐゴシック"/>
            <family val="3"/>
            <charset val="128"/>
          </rPr>
          <t xml:space="preserve">
</t>
        </r>
      </text>
    </comment>
    <comment ref="G33" authorId="0" shapeId="0" xr:uid="{B824B84A-9AD9-4748-9D1A-8A9499D9066F}">
      <text>
        <r>
          <rPr>
            <b/>
            <sz val="11"/>
            <color indexed="81"/>
            <rFont val="ＭＳ Ｐゴシック"/>
            <family val="3"/>
            <charset val="128"/>
          </rPr>
          <t>マイナス値は誤りです</t>
        </r>
        <r>
          <rPr>
            <sz val="9"/>
            <color indexed="81"/>
            <rFont val="ＭＳ Ｐゴシック"/>
            <family val="3"/>
            <charset val="128"/>
          </rPr>
          <t xml:space="preserve">
</t>
        </r>
      </text>
    </comment>
    <comment ref="I33" authorId="0" shapeId="0" xr:uid="{FB7EE411-17CD-4B23-A007-9B420B1C8068}">
      <text>
        <r>
          <rPr>
            <b/>
            <sz val="11"/>
            <color indexed="81"/>
            <rFont val="ＭＳ Ｐゴシック"/>
            <family val="3"/>
            <charset val="128"/>
          </rPr>
          <t>マイナス値は誤りです</t>
        </r>
        <r>
          <rPr>
            <sz val="9"/>
            <color indexed="81"/>
            <rFont val="ＭＳ Ｐゴシック"/>
            <family val="3"/>
            <charset val="128"/>
          </rPr>
          <t xml:space="preserve">
</t>
        </r>
      </text>
    </comment>
    <comment ref="K33" authorId="0" shapeId="0" xr:uid="{246DAEA8-ED44-40C4-B70D-0C38D84316B6}">
      <text>
        <r>
          <rPr>
            <b/>
            <sz val="11"/>
            <color indexed="81"/>
            <rFont val="ＭＳ Ｐゴシック"/>
            <family val="3"/>
            <charset val="128"/>
          </rPr>
          <t>マイナス値は誤りです</t>
        </r>
        <r>
          <rPr>
            <sz val="9"/>
            <color indexed="81"/>
            <rFont val="ＭＳ Ｐゴシック"/>
            <family val="3"/>
            <charset val="128"/>
          </rPr>
          <t xml:space="preserve">
</t>
        </r>
      </text>
    </comment>
    <comment ref="M33" authorId="0" shapeId="0" xr:uid="{E3A9C14E-E8CF-4C17-9124-9378F401E677}">
      <text>
        <r>
          <rPr>
            <b/>
            <sz val="11"/>
            <color indexed="81"/>
            <rFont val="ＭＳ Ｐゴシック"/>
            <family val="3"/>
            <charset val="128"/>
          </rPr>
          <t>マイナス値は誤りです</t>
        </r>
        <r>
          <rPr>
            <sz val="9"/>
            <color indexed="81"/>
            <rFont val="ＭＳ Ｐゴシック"/>
            <family val="3"/>
            <charset val="128"/>
          </rPr>
          <t xml:space="preserve">
</t>
        </r>
      </text>
    </comment>
    <comment ref="G34" authorId="0" shapeId="0" xr:uid="{26291E5E-1D47-4C99-B933-883386C0198F}">
      <text>
        <r>
          <rPr>
            <b/>
            <sz val="11"/>
            <color indexed="81"/>
            <rFont val="ＭＳ Ｐゴシック"/>
            <family val="3"/>
            <charset val="128"/>
          </rPr>
          <t>マイナス値は誤りです</t>
        </r>
        <r>
          <rPr>
            <sz val="9"/>
            <color indexed="81"/>
            <rFont val="ＭＳ Ｐゴシック"/>
            <family val="3"/>
            <charset val="128"/>
          </rPr>
          <t xml:space="preserve">
</t>
        </r>
      </text>
    </comment>
    <comment ref="I34" authorId="0" shapeId="0" xr:uid="{31C34D95-51D6-4BEF-84B9-EE68524FFA1C}">
      <text>
        <r>
          <rPr>
            <b/>
            <sz val="11"/>
            <color indexed="81"/>
            <rFont val="ＭＳ Ｐゴシック"/>
            <family val="3"/>
            <charset val="128"/>
          </rPr>
          <t>マイナス値は誤りです</t>
        </r>
        <r>
          <rPr>
            <sz val="9"/>
            <color indexed="81"/>
            <rFont val="ＭＳ Ｐゴシック"/>
            <family val="3"/>
            <charset val="128"/>
          </rPr>
          <t xml:space="preserve">
</t>
        </r>
      </text>
    </comment>
    <comment ref="K34" authorId="0" shapeId="0" xr:uid="{92FAAFE7-C97D-4DE0-9216-E72E2FEF6FF5}">
      <text>
        <r>
          <rPr>
            <b/>
            <sz val="11"/>
            <color indexed="81"/>
            <rFont val="ＭＳ Ｐゴシック"/>
            <family val="3"/>
            <charset val="128"/>
          </rPr>
          <t>マイナス値は誤りです</t>
        </r>
        <r>
          <rPr>
            <sz val="9"/>
            <color indexed="81"/>
            <rFont val="ＭＳ Ｐゴシック"/>
            <family val="3"/>
            <charset val="128"/>
          </rPr>
          <t xml:space="preserve">
</t>
        </r>
      </text>
    </comment>
    <comment ref="M34" authorId="0" shapeId="0" xr:uid="{1566D664-0CD6-4794-8D1B-075C80215A8A}">
      <text>
        <r>
          <rPr>
            <b/>
            <sz val="11"/>
            <color indexed="81"/>
            <rFont val="ＭＳ Ｐゴシック"/>
            <family val="3"/>
            <charset val="128"/>
          </rPr>
          <t>マイナス値は誤りです</t>
        </r>
        <r>
          <rPr>
            <sz val="9"/>
            <color indexed="81"/>
            <rFont val="ＭＳ Ｐゴシック"/>
            <family val="3"/>
            <charset val="128"/>
          </rPr>
          <t xml:space="preserve">
</t>
        </r>
      </text>
    </comment>
    <comment ref="O35" authorId="0" shapeId="0" xr:uid="{CD76E781-AD2B-4200-9647-875C0B02A3EA}">
      <text>
        <r>
          <rPr>
            <b/>
            <sz val="11"/>
            <color indexed="81"/>
            <rFont val="ＭＳ Ｐゴシック"/>
            <family val="3"/>
            <charset val="128"/>
          </rPr>
          <t>第２表の　日本人・男の本月中の増減と不一致の時はセルが青くなります。
確認してください。</t>
        </r>
      </text>
    </comment>
    <comment ref="O36" authorId="0" shapeId="0" xr:uid="{E9E0721F-D1BC-4FA4-A0B8-22CC11FDBFB9}">
      <text>
        <r>
          <rPr>
            <b/>
            <sz val="11"/>
            <color indexed="81"/>
            <rFont val="ＭＳ Ｐゴシック"/>
            <family val="3"/>
            <charset val="128"/>
          </rPr>
          <t>第２表の　日本人・女の本月中の増減と不一致の場合はセルが青くなります。
確認してください。</t>
        </r>
      </text>
    </comment>
    <comment ref="O37" authorId="0" shapeId="0" xr:uid="{0A9C22C1-54B3-4C20-A1D5-726891D414D8}">
      <text>
        <r>
          <rPr>
            <b/>
            <sz val="11"/>
            <color indexed="81"/>
            <rFont val="ＭＳ Ｐゴシック"/>
            <family val="3"/>
            <charset val="128"/>
          </rPr>
          <t>第２表の　外国人・男の本月中の増減と不一致の場合はセルが青くなります。
確認してください。</t>
        </r>
      </text>
    </comment>
    <comment ref="O38" authorId="0" shapeId="0" xr:uid="{203BBC11-C7E5-4BB1-95DF-7C0CFC38F37C}">
      <text>
        <r>
          <rPr>
            <b/>
            <sz val="11"/>
            <color indexed="81"/>
            <rFont val="ＭＳ Ｐゴシック"/>
            <family val="3"/>
            <charset val="128"/>
          </rPr>
          <t>第２表の　外国人・女の本月中の増減と不一致の場合はセルが青くなります。
確認してください。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<sst xmlns="http://schemas.openxmlformats.org/spreadsheetml/2006/main" count="482" uniqueCount="165">
  <si>
    <t>世    帯</t>
    <rPh sb="0" eb="6">
      <t>セタイ</t>
    </rPh>
    <phoneticPr fontId="3"/>
  </si>
  <si>
    <t>出    生</t>
    <rPh sb="0" eb="6">
      <t>シュッショウ</t>
    </rPh>
    <phoneticPr fontId="3"/>
  </si>
  <si>
    <t>死    亡</t>
    <rPh sb="0" eb="6">
      <t>シボウ</t>
    </rPh>
    <phoneticPr fontId="3"/>
  </si>
  <si>
    <t>自 然 増 減</t>
    <rPh sb="0" eb="3">
      <t>シゼン</t>
    </rPh>
    <rPh sb="4" eb="7">
      <t>ゾウゲン</t>
    </rPh>
    <phoneticPr fontId="3"/>
  </si>
  <si>
    <t>転    入</t>
    <rPh sb="0" eb="6">
      <t>テンニュウ</t>
    </rPh>
    <phoneticPr fontId="3"/>
  </si>
  <si>
    <t>転    出</t>
    <rPh sb="0" eb="6">
      <t>テンシュツ</t>
    </rPh>
    <phoneticPr fontId="3"/>
  </si>
  <si>
    <t>社 会 増 減</t>
    <rPh sb="0" eb="3">
      <t>シャカイ</t>
    </rPh>
    <rPh sb="4" eb="7">
      <t>ゾウゲン</t>
    </rPh>
    <phoneticPr fontId="3"/>
  </si>
  <si>
    <t>差 引 増 減</t>
    <rPh sb="0" eb="3">
      <t>サシヒキ</t>
    </rPh>
    <rPh sb="4" eb="7">
      <t>ゾウゲン</t>
    </rPh>
    <phoneticPr fontId="3"/>
  </si>
  <si>
    <t>増  加</t>
    <rPh sb="0" eb="4">
      <t>ゾウカ</t>
    </rPh>
    <phoneticPr fontId="3"/>
  </si>
  <si>
    <t>減  少</t>
    <rPh sb="0" eb="4">
      <t>ゲンショウ</t>
    </rPh>
    <phoneticPr fontId="3"/>
  </si>
  <si>
    <t>増  減</t>
    <rPh sb="0" eb="4">
      <t>ゾウゲン</t>
    </rPh>
    <phoneticPr fontId="3"/>
  </si>
  <si>
    <t>男</t>
    <rPh sb="0" eb="1">
      <t>オトコ</t>
    </rPh>
    <phoneticPr fontId="3"/>
  </si>
  <si>
    <t>女</t>
    <rPh sb="0" eb="1">
      <t>オンナ</t>
    </rPh>
    <phoneticPr fontId="3"/>
  </si>
  <si>
    <t>計</t>
    <rPh sb="0" eb="1">
      <t>ケイ</t>
    </rPh>
    <phoneticPr fontId="3"/>
  </si>
  <si>
    <t>地  区</t>
    <rPh sb="0" eb="4">
      <t>チク</t>
    </rPh>
    <phoneticPr fontId="3"/>
  </si>
  <si>
    <t>総   数</t>
    <rPh sb="0" eb="5">
      <t>ソウスウ</t>
    </rPh>
    <phoneticPr fontId="3"/>
  </si>
  <si>
    <t>本   庁</t>
    <rPh sb="0" eb="5">
      <t>ホンチョウ</t>
    </rPh>
    <phoneticPr fontId="3"/>
  </si>
  <si>
    <t>宝   木</t>
    <rPh sb="0" eb="1">
      <t>タカラ</t>
    </rPh>
    <rPh sb="4" eb="5">
      <t>キ</t>
    </rPh>
    <phoneticPr fontId="3"/>
  </si>
  <si>
    <t>陽   南</t>
    <rPh sb="0" eb="1">
      <t>タイヨウ</t>
    </rPh>
    <rPh sb="4" eb="5">
      <t>ミナミ</t>
    </rPh>
    <phoneticPr fontId="3"/>
  </si>
  <si>
    <t>平   石</t>
    <rPh sb="0" eb="5">
      <t>ヒライシ</t>
    </rPh>
    <phoneticPr fontId="3"/>
  </si>
  <si>
    <t xml:space="preserve">  清   原  </t>
    <rPh sb="2" eb="3">
      <t>キヨハラ</t>
    </rPh>
    <rPh sb="6" eb="7">
      <t>ハラ</t>
    </rPh>
    <phoneticPr fontId="3"/>
  </si>
  <si>
    <t>横   川</t>
    <rPh sb="0" eb="5">
      <t>ヨコカワ</t>
    </rPh>
    <phoneticPr fontId="3"/>
  </si>
  <si>
    <t>瑞穂野</t>
    <rPh sb="0" eb="2">
      <t>ミズホ</t>
    </rPh>
    <rPh sb="2" eb="3">
      <t>ノ</t>
    </rPh>
    <phoneticPr fontId="3"/>
  </si>
  <si>
    <t>豊   郷</t>
    <rPh sb="0" eb="1">
      <t>ユタ</t>
    </rPh>
    <rPh sb="4" eb="5">
      <t>ゴウ</t>
    </rPh>
    <phoneticPr fontId="3"/>
  </si>
  <si>
    <t>国   本</t>
    <rPh sb="0" eb="5">
      <t>クニモト</t>
    </rPh>
    <phoneticPr fontId="3"/>
  </si>
  <si>
    <t>富   屋</t>
    <rPh sb="0" eb="1">
      <t>トミ</t>
    </rPh>
    <rPh sb="4" eb="5">
      <t>ヤネ</t>
    </rPh>
    <phoneticPr fontId="3"/>
  </si>
  <si>
    <t>篠   井</t>
    <rPh sb="0" eb="1">
      <t>シノ</t>
    </rPh>
    <rPh sb="4" eb="5">
      <t>イ</t>
    </rPh>
    <phoneticPr fontId="3"/>
  </si>
  <si>
    <t>城   山</t>
    <rPh sb="0" eb="5">
      <t>シロヤマ</t>
    </rPh>
    <phoneticPr fontId="3"/>
  </si>
  <si>
    <t>姿   川</t>
    <rPh sb="0" eb="1">
      <t>スガタ</t>
    </rPh>
    <rPh sb="4" eb="5">
      <t>カワ</t>
    </rPh>
    <phoneticPr fontId="3"/>
  </si>
  <si>
    <t>雀   宮</t>
    <rPh sb="0" eb="1">
      <t>スズメ</t>
    </rPh>
    <rPh sb="4" eb="5">
      <t>ミヤ</t>
    </rPh>
    <phoneticPr fontId="3"/>
  </si>
  <si>
    <t>上河内</t>
    <rPh sb="0" eb="3">
      <t>カミカワチ</t>
    </rPh>
    <phoneticPr fontId="3"/>
  </si>
  <si>
    <t>河　内</t>
    <rPh sb="0" eb="1">
      <t>カワ</t>
    </rPh>
    <rPh sb="2" eb="3">
      <t>ナイ</t>
    </rPh>
    <phoneticPr fontId="3"/>
  </si>
  <si>
    <t>本庁</t>
    <rPh sb="0" eb="2">
      <t>ホンチョウ</t>
    </rPh>
    <phoneticPr fontId="3"/>
  </si>
  <si>
    <t>宝木</t>
    <rPh sb="0" eb="1">
      <t>タカラ</t>
    </rPh>
    <rPh sb="1" eb="2">
      <t>キ</t>
    </rPh>
    <phoneticPr fontId="3"/>
  </si>
  <si>
    <t>篠井</t>
    <rPh sb="0" eb="1">
      <t>シノ</t>
    </rPh>
    <rPh sb="1" eb="2">
      <t>イ</t>
    </rPh>
    <phoneticPr fontId="3"/>
  </si>
  <si>
    <t>差引</t>
    <rPh sb="0" eb="2">
      <t>サシヒキ</t>
    </rPh>
    <phoneticPr fontId="3"/>
  </si>
  <si>
    <t>日本人</t>
    <rPh sb="0" eb="3">
      <t>ニホンジン</t>
    </rPh>
    <phoneticPr fontId="3"/>
  </si>
  <si>
    <t>外国人</t>
    <rPh sb="0" eb="2">
      <t>ガイコク</t>
    </rPh>
    <rPh sb="2" eb="3">
      <t>ジン</t>
    </rPh>
    <phoneticPr fontId="3"/>
  </si>
  <si>
    <t>出生</t>
    <rPh sb="0" eb="2">
      <t>シュッショウ</t>
    </rPh>
    <phoneticPr fontId="10"/>
  </si>
  <si>
    <t>死亡</t>
    <rPh sb="0" eb="2">
      <t>シボウ</t>
    </rPh>
    <phoneticPr fontId="10"/>
  </si>
  <si>
    <t>自然増減</t>
    <rPh sb="0" eb="2">
      <t>シゼン</t>
    </rPh>
    <rPh sb="2" eb="4">
      <t>ゾウゲン</t>
    </rPh>
    <phoneticPr fontId="10"/>
  </si>
  <si>
    <t>転入</t>
    <rPh sb="0" eb="2">
      <t>テンニュウ</t>
    </rPh>
    <phoneticPr fontId="10"/>
  </si>
  <si>
    <t>転入その他</t>
    <rPh sb="0" eb="2">
      <t>テンニュウ</t>
    </rPh>
    <rPh sb="4" eb="5">
      <t>タ</t>
    </rPh>
    <phoneticPr fontId="10"/>
  </si>
  <si>
    <t>社会増</t>
    <rPh sb="0" eb="2">
      <t>シャカイ</t>
    </rPh>
    <rPh sb="2" eb="3">
      <t>ゾウ</t>
    </rPh>
    <phoneticPr fontId="10"/>
  </si>
  <si>
    <t>転出</t>
    <rPh sb="0" eb="2">
      <t>テンシュツ</t>
    </rPh>
    <phoneticPr fontId="10"/>
  </si>
  <si>
    <t>転出（国外）</t>
    <rPh sb="0" eb="2">
      <t>テンシュツ</t>
    </rPh>
    <rPh sb="3" eb="5">
      <t>コクガイ</t>
    </rPh>
    <phoneticPr fontId="10"/>
  </si>
  <si>
    <t>その他</t>
    <rPh sb="2" eb="3">
      <t>タ</t>
    </rPh>
    <phoneticPr fontId="10"/>
  </si>
  <si>
    <t>社会減</t>
    <rPh sb="0" eb="2">
      <t>シャカイ</t>
    </rPh>
    <rPh sb="2" eb="3">
      <t>ゲン</t>
    </rPh>
    <phoneticPr fontId="10"/>
  </si>
  <si>
    <t>人口動態</t>
    <rPh sb="0" eb="4">
      <t>ジンコウドウタイ</t>
    </rPh>
    <phoneticPr fontId="10"/>
  </si>
  <si>
    <t>男</t>
    <rPh sb="0" eb="1">
      <t>オトコ</t>
    </rPh>
    <phoneticPr fontId="10"/>
  </si>
  <si>
    <t>女</t>
    <rPh sb="0" eb="1">
      <t>オンナ</t>
    </rPh>
    <phoneticPr fontId="10"/>
  </si>
  <si>
    <t>計</t>
    <rPh sb="0" eb="1">
      <t>ケイ</t>
    </rPh>
    <phoneticPr fontId="10"/>
  </si>
  <si>
    <t>駅東出張所</t>
  </si>
  <si>
    <t>本庁</t>
  </si>
  <si>
    <t>本庁合計</t>
    <rPh sb="2" eb="4">
      <t>ゴウケイ</t>
    </rPh>
    <phoneticPr fontId="10"/>
  </si>
  <si>
    <t>宝木</t>
  </si>
  <si>
    <t>陽南</t>
  </si>
  <si>
    <t>平石</t>
  </si>
  <si>
    <t>清原</t>
  </si>
  <si>
    <t>横川</t>
  </si>
  <si>
    <t>瑞穂野</t>
  </si>
  <si>
    <t>豊郷</t>
  </si>
  <si>
    <t>国本</t>
  </si>
  <si>
    <t>富屋</t>
  </si>
  <si>
    <t>篠井</t>
  </si>
  <si>
    <t>城山</t>
  </si>
  <si>
    <t>姿川</t>
  </si>
  <si>
    <t>雀宮</t>
  </si>
  <si>
    <t>上河内</t>
  </si>
  <si>
    <t>河内</t>
  </si>
  <si>
    <t>合計</t>
    <rPh sb="0" eb="2">
      <t>ゴウケイ</t>
    </rPh>
    <phoneticPr fontId="10"/>
  </si>
  <si>
    <t>宇 都 宮 市 の 地 区 別 世 帯 人 口 動 態  ( 令和8年1月 ）</t>
    <rPh sb="31" eb="33">
      <t>レイワ</t>
    </rPh>
    <rPh sb="34" eb="35">
      <t>ネン</t>
    </rPh>
    <rPh sb="36" eb="37">
      <t>ガツ</t>
    </rPh>
    <rPh sb="37" eb="38">
      <t>ヘイゲツ</t>
    </rPh>
    <phoneticPr fontId="3"/>
  </si>
  <si>
    <t>日本人男</t>
  </si>
  <si>
    <t>日本人女</t>
  </si>
  <si>
    <t>日本人合計</t>
  </si>
  <si>
    <t>外国人男</t>
  </si>
  <si>
    <t>外国人女</t>
  </si>
  <si>
    <t>人口合計</t>
  </si>
  <si>
    <t>日本人世帯数</t>
  </si>
  <si>
    <t>外国人世帯数</t>
  </si>
  <si>
    <t>複数国籍世帯数</t>
  </si>
  <si>
    <t>世帯数合計</t>
  </si>
  <si>
    <t>本庁合計</t>
    <rPh sb="0" eb="4">
      <t>ホンチョウゴウケイ</t>
    </rPh>
    <phoneticPr fontId="3"/>
  </si>
  <si>
    <t>駅東出張所</t>
    <rPh sb="0" eb="5">
      <t>エキヒガシシュッチョウジョ</t>
    </rPh>
    <phoneticPr fontId="3"/>
  </si>
  <si>
    <t>陽南</t>
    <rPh sb="0" eb="1">
      <t>タイヨウ</t>
    </rPh>
    <rPh sb="1" eb="2">
      <t>ミナミ</t>
    </rPh>
    <phoneticPr fontId="3"/>
  </si>
  <si>
    <t>平石</t>
    <phoneticPr fontId="3"/>
  </si>
  <si>
    <t>清原</t>
    <rPh sb="0" eb="1">
      <t>キヨハラ</t>
    </rPh>
    <rPh sb="1" eb="2">
      <t>ハラ</t>
    </rPh>
    <phoneticPr fontId="3"/>
  </si>
  <si>
    <t>横川</t>
    <phoneticPr fontId="3"/>
  </si>
  <si>
    <t>豊郷</t>
    <rPh sb="0" eb="1">
      <t>ユタ</t>
    </rPh>
    <rPh sb="1" eb="2">
      <t>ゴウ</t>
    </rPh>
    <phoneticPr fontId="3"/>
  </si>
  <si>
    <t>国本</t>
    <phoneticPr fontId="3"/>
  </si>
  <si>
    <t>富屋</t>
    <rPh sb="0" eb="1">
      <t>トミ</t>
    </rPh>
    <rPh sb="1" eb="2">
      <t>ヤネ</t>
    </rPh>
    <phoneticPr fontId="3"/>
  </si>
  <si>
    <t>城山</t>
    <phoneticPr fontId="3"/>
  </si>
  <si>
    <t>姿川</t>
    <rPh sb="0" eb="1">
      <t>スガタ</t>
    </rPh>
    <rPh sb="1" eb="2">
      <t>カワ</t>
    </rPh>
    <phoneticPr fontId="3"/>
  </si>
  <si>
    <t>雀宮</t>
    <rPh sb="0" eb="1">
      <t>スズメ</t>
    </rPh>
    <rPh sb="1" eb="2">
      <t>ミヤ</t>
    </rPh>
    <phoneticPr fontId="3"/>
  </si>
  <si>
    <t>河内</t>
    <rPh sb="0" eb="1">
      <t>カワ</t>
    </rPh>
    <rPh sb="1" eb="2">
      <t>ナイ</t>
    </rPh>
    <phoneticPr fontId="3"/>
  </si>
  <si>
    <t>転居増</t>
    <rPh sb="0" eb="3">
      <t>テンキョゾウ</t>
    </rPh>
    <phoneticPr fontId="3"/>
  </si>
  <si>
    <t>転居減</t>
    <rPh sb="0" eb="3">
      <t>テンキョゲン</t>
    </rPh>
    <phoneticPr fontId="3"/>
  </si>
  <si>
    <t>様式第４</t>
    <rPh sb="0" eb="2">
      <t>ヨウシキ</t>
    </rPh>
    <rPh sb="2" eb="3">
      <t>ダイ</t>
    </rPh>
    <phoneticPr fontId="3"/>
  </si>
  <si>
    <t>区市町村名</t>
    <rPh sb="0" eb="1">
      <t>ク</t>
    </rPh>
    <rPh sb="1" eb="2">
      <t>シ</t>
    </rPh>
    <rPh sb="2" eb="3">
      <t>マチ</t>
    </rPh>
    <rPh sb="3" eb="4">
      <t>ムラ</t>
    </rPh>
    <rPh sb="4" eb="5">
      <t>メイ</t>
    </rPh>
    <phoneticPr fontId="3"/>
  </si>
  <si>
    <t>住民基本台帳月報</t>
    <rPh sb="0" eb="2">
      <t>ジュウミン</t>
    </rPh>
    <rPh sb="2" eb="4">
      <t>キホン</t>
    </rPh>
    <rPh sb="4" eb="6">
      <t>ダイチョウ</t>
    </rPh>
    <rPh sb="6" eb="8">
      <t>ゲッポウ</t>
    </rPh>
    <phoneticPr fontId="3"/>
  </si>
  <si>
    <t xml:space="preserve">←↓計算式やリンク先は削除・変更しないで下さい。
</t>
    <rPh sb="2" eb="4">
      <t>ケイサン</t>
    </rPh>
    <rPh sb="4" eb="5">
      <t>シキ</t>
    </rPh>
    <rPh sb="9" eb="10">
      <t>サキ</t>
    </rPh>
    <rPh sb="11" eb="13">
      <t>サクジョ</t>
    </rPh>
    <rPh sb="14" eb="16">
      <t>ヘンコウ</t>
    </rPh>
    <rPh sb="20" eb="21">
      <t>クダ</t>
    </rPh>
    <phoneticPr fontId="3"/>
  </si>
  <si>
    <t>第１表　世帯数</t>
    <rPh sb="0" eb="1">
      <t>ダイ</t>
    </rPh>
    <rPh sb="2" eb="3">
      <t>ヒョウ</t>
    </rPh>
    <rPh sb="4" eb="7">
      <t>セタイスウ</t>
    </rPh>
    <phoneticPr fontId="3"/>
  </si>
  <si>
    <t>令和</t>
    <rPh sb="0" eb="1">
      <t>レイ</t>
    </rPh>
    <rPh sb="1" eb="2">
      <t>ワ</t>
    </rPh>
    <phoneticPr fontId="3"/>
  </si>
  <si>
    <t>８</t>
  </si>
  <si>
    <t>年</t>
    <rPh sb="0" eb="1">
      <t>ネン</t>
    </rPh>
    <phoneticPr fontId="3"/>
  </si>
  <si>
    <t>1</t>
  </si>
  <si>
    <t>月</t>
    <rPh sb="0" eb="1">
      <t>ガツ</t>
    </rPh>
    <phoneticPr fontId="3"/>
  </si>
  <si>
    <t>末日現在）</t>
    <rPh sb="0" eb="2">
      <t>マツジツ</t>
    </rPh>
    <rPh sb="2" eb="4">
      <t>ゲンザイ</t>
    </rPh>
    <phoneticPr fontId="3"/>
  </si>
  <si>
    <t>前月末</t>
    <rPh sb="0" eb="2">
      <t>ゼンゲツ</t>
    </rPh>
    <rPh sb="2" eb="3">
      <t>マツ</t>
    </rPh>
    <phoneticPr fontId="3"/>
  </si>
  <si>
    <t>本月中の増減</t>
    <rPh sb="0" eb="3">
      <t>ホンゲツチュウ</t>
    </rPh>
    <rPh sb="4" eb="6">
      <t>ゾウゲン</t>
    </rPh>
    <phoneticPr fontId="3"/>
  </si>
  <si>
    <t>本月末</t>
    <rPh sb="0" eb="1">
      <t>ホン</t>
    </rPh>
    <rPh sb="1" eb="3">
      <t>ゲツマツ</t>
    </rPh>
    <phoneticPr fontId="3"/>
  </si>
  <si>
    <t>本月中増減</t>
    <rPh sb="0" eb="2">
      <t>ホンゲツ</t>
    </rPh>
    <rPh sb="2" eb="3">
      <t>ナカ</t>
    </rPh>
    <rPh sb="3" eb="5">
      <t>ゾウゲン</t>
    </rPh>
    <phoneticPr fontId="3"/>
  </si>
  <si>
    <t>本月末</t>
    <rPh sb="0" eb="2">
      <t>ホンゲツ</t>
    </rPh>
    <rPh sb="2" eb="3">
      <t>マツ</t>
    </rPh>
    <phoneticPr fontId="3"/>
  </si>
  <si>
    <t>日本人のみの世帯</t>
    <rPh sb="0" eb="3">
      <t>ニホンジン</t>
    </rPh>
    <rPh sb="6" eb="8">
      <t>セタイ</t>
    </rPh>
    <phoneticPr fontId="3"/>
  </si>
  <si>
    <t>－</t>
    <phoneticPr fontId="3"/>
  </si>
  <si>
    <t>外国人のみの世帯</t>
    <rPh sb="0" eb="2">
      <t>ガイコク</t>
    </rPh>
    <rPh sb="2" eb="3">
      <t>ジン</t>
    </rPh>
    <rPh sb="6" eb="8">
      <t>セタイ</t>
    </rPh>
    <phoneticPr fontId="3"/>
  </si>
  <si>
    <t>縦横の計算が一致するか？</t>
    <rPh sb="0" eb="2">
      <t>タテヨコ</t>
    </rPh>
    <rPh sb="3" eb="5">
      <t>ケイサン</t>
    </rPh>
    <rPh sb="6" eb="8">
      <t>イッチ</t>
    </rPh>
    <phoneticPr fontId="3"/>
  </si>
  <si>
    <t>日本人と外国人の混合世帯</t>
    <rPh sb="0" eb="3">
      <t>ニホンジン</t>
    </rPh>
    <rPh sb="4" eb="6">
      <t>ガイコク</t>
    </rPh>
    <rPh sb="6" eb="7">
      <t>ジン</t>
    </rPh>
    <rPh sb="8" eb="10">
      <t>コンゴウ</t>
    </rPh>
    <rPh sb="10" eb="12">
      <t>セタイ</t>
    </rPh>
    <phoneticPr fontId="3"/>
  </si>
  <si>
    <t>第２表　人口</t>
    <rPh sb="0" eb="1">
      <t>ダイ</t>
    </rPh>
    <rPh sb="2" eb="3">
      <t>ヒョウ</t>
    </rPh>
    <rPh sb="4" eb="6">
      <t>ジンコウ</t>
    </rPh>
    <phoneticPr fontId="3"/>
  </si>
  <si>
    <t>人</t>
    <rPh sb="0" eb="1">
      <t>ヒト</t>
    </rPh>
    <phoneticPr fontId="3"/>
  </si>
  <si>
    <t>前月末＋本月中の増減＝本月末か？</t>
    <rPh sb="0" eb="2">
      <t>ゼンゲツ</t>
    </rPh>
    <rPh sb="2" eb="3">
      <t>マツ</t>
    </rPh>
    <rPh sb="4" eb="6">
      <t>ホンゲツ</t>
    </rPh>
    <rPh sb="6" eb="7">
      <t>チュウ</t>
    </rPh>
    <rPh sb="8" eb="10">
      <t>ゾウゲン</t>
    </rPh>
    <rPh sb="11" eb="13">
      <t>ホンゲツ</t>
    </rPh>
    <rPh sb="13" eb="14">
      <t>マツ</t>
    </rPh>
    <phoneticPr fontId="3"/>
  </si>
  <si>
    <t>本月中の増減が表３の差引と一致するか？</t>
    <rPh sb="0" eb="2">
      <t>ホンゲツ</t>
    </rPh>
    <rPh sb="2" eb="3">
      <t>チュウ</t>
    </rPh>
    <rPh sb="4" eb="6">
      <t>ゾウゲン</t>
    </rPh>
    <rPh sb="7" eb="8">
      <t>ヒョウ</t>
    </rPh>
    <rPh sb="10" eb="12">
      <t>サシヒキ</t>
    </rPh>
    <rPh sb="13" eb="15">
      <t>イッチ</t>
    </rPh>
    <phoneticPr fontId="3"/>
  </si>
  <si>
    <t>←本月末の男性の合計</t>
    <rPh sb="1" eb="2">
      <t>ホン</t>
    </rPh>
    <rPh sb="2" eb="4">
      <t>ゲツマツ</t>
    </rPh>
    <rPh sb="3" eb="4">
      <t>マツ</t>
    </rPh>
    <rPh sb="5" eb="7">
      <t>ダンセイ</t>
    </rPh>
    <rPh sb="8" eb="10">
      <t>ゴウケイ</t>
    </rPh>
    <phoneticPr fontId="3"/>
  </si>
  <si>
    <t>計(日本人＋外国人)</t>
    <rPh sb="0" eb="1">
      <t>ケイ</t>
    </rPh>
    <rPh sb="2" eb="5">
      <t>ニホンジン</t>
    </rPh>
    <rPh sb="6" eb="8">
      <t>ガイコク</t>
    </rPh>
    <rPh sb="8" eb="9">
      <t>ジン</t>
    </rPh>
    <phoneticPr fontId="3"/>
  </si>
  <si>
    <t>人</t>
    <rPh sb="0" eb="1">
      <t>ニン</t>
    </rPh>
    <phoneticPr fontId="3"/>
  </si>
  <si>
    <t>←本月末の女性の合計</t>
    <rPh sb="1" eb="3">
      <t>ホンゲツ</t>
    </rPh>
    <rPh sb="3" eb="4">
      <t>マツ</t>
    </rPh>
    <rPh sb="5" eb="7">
      <t>ジョセイ</t>
    </rPh>
    <rPh sb="8" eb="10">
      <t>ゴウケイ</t>
    </rPh>
    <phoneticPr fontId="3"/>
  </si>
  <si>
    <t>第３表　住民票記載、消除数等</t>
    <rPh sb="0" eb="1">
      <t>ダイ</t>
    </rPh>
    <rPh sb="2" eb="3">
      <t>ヒョウ</t>
    </rPh>
    <rPh sb="4" eb="7">
      <t>ジュウミンヒョウ</t>
    </rPh>
    <rPh sb="7" eb="9">
      <t>キサイ</t>
    </rPh>
    <rPh sb="10" eb="11">
      <t>ケ</t>
    </rPh>
    <rPh sb="11" eb="12">
      <t>ノゾ</t>
    </rPh>
    <rPh sb="12" eb="13">
      <t>スウ</t>
    </rPh>
    <rPh sb="13" eb="14">
      <t>ナド</t>
    </rPh>
    <phoneticPr fontId="3"/>
  </si>
  <si>
    <t>(令和</t>
    <rPh sb="1" eb="2">
      <t>レイ</t>
    </rPh>
    <rPh sb="2" eb="3">
      <t>ワ</t>
    </rPh>
    <phoneticPr fontId="3"/>
  </si>
  <si>
    <t>　１日から</t>
    <rPh sb="2" eb="3">
      <t>ニチ</t>
    </rPh>
    <phoneticPr fontId="3"/>
  </si>
  <si>
    <t>）</t>
    <phoneticPr fontId="3"/>
  </si>
  <si>
    <t>※印刷範囲外です※</t>
    <rPh sb="1" eb="3">
      <t>インサツ</t>
    </rPh>
    <rPh sb="3" eb="5">
      <t>ハンイ</t>
    </rPh>
    <rPh sb="5" eb="6">
      <t>ガイ</t>
    </rPh>
    <phoneticPr fontId="3"/>
  </si>
  <si>
    <t>　末日まで</t>
    <rPh sb="1" eb="3">
      <t>マツジツ</t>
    </rPh>
    <phoneticPr fontId="3"/>
  </si>
  <si>
    <t>移動報告等との整合性チェック</t>
    <rPh sb="0" eb="2">
      <t>イドウ</t>
    </rPh>
    <rPh sb="2" eb="4">
      <t>ホウコク</t>
    </rPh>
    <rPh sb="4" eb="5">
      <t>ナド</t>
    </rPh>
    <rPh sb="7" eb="10">
      <t>セイゴウセイ</t>
    </rPh>
    <phoneticPr fontId="3"/>
  </si>
  <si>
    <t>他県間移動</t>
    <rPh sb="0" eb="1">
      <t>タ</t>
    </rPh>
    <rPh sb="1" eb="2">
      <t>ケン</t>
    </rPh>
    <rPh sb="2" eb="3">
      <t>カン</t>
    </rPh>
    <rPh sb="3" eb="5">
      <t>イドウ</t>
    </rPh>
    <phoneticPr fontId="3"/>
  </si>
  <si>
    <t>県内間移動</t>
    <rPh sb="0" eb="2">
      <t>ケンナイ</t>
    </rPh>
    <rPh sb="2" eb="3">
      <t>カン</t>
    </rPh>
    <rPh sb="3" eb="5">
      <t>イドウ</t>
    </rPh>
    <phoneticPr fontId="3"/>
  </si>
  <si>
    <t>出生　死亡</t>
    <rPh sb="0" eb="2">
      <t>シュッセイ</t>
    </rPh>
    <rPh sb="3" eb="5">
      <t>シボウ</t>
    </rPh>
    <phoneticPr fontId="3"/>
  </si>
  <si>
    <t>その他</t>
    <rPh sb="2" eb="3">
      <t>タ</t>
    </rPh>
    <phoneticPr fontId="3"/>
  </si>
  <si>
    <t>備考</t>
    <rPh sb="0" eb="2">
      <t>ビコウ</t>
    </rPh>
    <phoneticPr fontId="3"/>
  </si>
  <si>
    <t>他県間</t>
    <rPh sb="0" eb="2">
      <t>タケン</t>
    </rPh>
    <rPh sb="2" eb="3">
      <t>カン</t>
    </rPh>
    <phoneticPr fontId="3"/>
  </si>
  <si>
    <t>都内間</t>
    <rPh sb="0" eb="2">
      <t>トナイ</t>
    </rPh>
    <rPh sb="2" eb="3">
      <t>カン</t>
    </rPh>
    <phoneticPr fontId="3"/>
  </si>
  <si>
    <t>出生死亡</t>
    <rPh sb="0" eb="2">
      <t>シュッショウ</t>
    </rPh>
    <rPh sb="2" eb="4">
      <t>シボウ</t>
    </rPh>
    <phoneticPr fontId="3"/>
  </si>
  <si>
    <t>記載</t>
    <rPh sb="0" eb="2">
      <t>キサイ</t>
    </rPh>
    <phoneticPr fontId="3"/>
  </si>
  <si>
    <t>他県間の記載数＝移動報告の合計－国外－従前住所なし－東京都であるか？</t>
    <rPh sb="0" eb="2">
      <t>タケン</t>
    </rPh>
    <rPh sb="2" eb="3">
      <t>カン</t>
    </rPh>
    <rPh sb="4" eb="6">
      <t>キサイ</t>
    </rPh>
    <rPh sb="6" eb="7">
      <t>スウ</t>
    </rPh>
    <rPh sb="8" eb="10">
      <t>イドウ</t>
    </rPh>
    <rPh sb="10" eb="12">
      <t>ホウコク</t>
    </rPh>
    <rPh sb="13" eb="15">
      <t>ゴウケイ</t>
    </rPh>
    <rPh sb="16" eb="18">
      <t>コクガイ</t>
    </rPh>
    <rPh sb="19" eb="21">
      <t>ジュウゼン</t>
    </rPh>
    <rPh sb="21" eb="23">
      <t>ジュウショ</t>
    </rPh>
    <rPh sb="26" eb="28">
      <t>トウキョウ</t>
    </rPh>
    <rPh sb="28" eb="29">
      <t>ト</t>
    </rPh>
    <phoneticPr fontId="3"/>
  </si>
  <si>
    <t>県内間の記載数＝移動報告の東京都と一致するか？</t>
    <rPh sb="0" eb="2">
      <t>ケンナイ</t>
    </rPh>
    <rPh sb="2" eb="3">
      <t>カン</t>
    </rPh>
    <rPh sb="4" eb="6">
      <t>キサイ</t>
    </rPh>
    <rPh sb="6" eb="7">
      <t>スウ</t>
    </rPh>
    <rPh sb="8" eb="10">
      <t>イドウ</t>
    </rPh>
    <rPh sb="10" eb="12">
      <t>ホウコク</t>
    </rPh>
    <rPh sb="13" eb="15">
      <t>トウキョウ</t>
    </rPh>
    <rPh sb="15" eb="16">
      <t>ト</t>
    </rPh>
    <rPh sb="17" eb="19">
      <t>イッチ</t>
    </rPh>
    <phoneticPr fontId="3"/>
  </si>
  <si>
    <t>消除</t>
    <rPh sb="0" eb="1">
      <t>ケ</t>
    </rPh>
    <rPh sb="1" eb="2">
      <t>ジョ</t>
    </rPh>
    <phoneticPr fontId="3"/>
  </si>
  <si>
    <r>
      <t>日本人のその他の差引＝記載－消除</t>
    </r>
    <r>
      <rPr>
        <b/>
        <sz val="11"/>
        <color indexed="12"/>
        <rFont val="ＭＳ 明朝"/>
        <family val="1"/>
        <charset val="128"/>
      </rPr>
      <t/>
    </r>
    <rPh sb="0" eb="3">
      <t>ニホンジン</t>
    </rPh>
    <rPh sb="6" eb="7">
      <t>タ</t>
    </rPh>
    <rPh sb="8" eb="10">
      <t>サシヒキ</t>
    </rPh>
    <rPh sb="11" eb="13">
      <t>キサイ</t>
    </rPh>
    <rPh sb="14" eb="15">
      <t>ケ</t>
    </rPh>
    <rPh sb="15" eb="16">
      <t>ジョ</t>
    </rPh>
    <phoneticPr fontId="3"/>
  </si>
  <si>
    <r>
      <t>外国人のその他の差引＝記載－消除</t>
    </r>
    <r>
      <rPr>
        <b/>
        <sz val="11"/>
        <color indexed="12"/>
        <rFont val="ＭＳ 明朝"/>
        <family val="1"/>
        <charset val="128"/>
      </rPr>
      <t/>
    </r>
    <rPh sb="0" eb="2">
      <t>ガイコク</t>
    </rPh>
    <rPh sb="2" eb="3">
      <t>ジン</t>
    </rPh>
    <rPh sb="6" eb="7">
      <t>タ</t>
    </rPh>
    <rPh sb="8" eb="10">
      <t>サシヒキ</t>
    </rPh>
    <rPh sb="11" eb="13">
      <t>キサイ</t>
    </rPh>
    <rPh sb="14" eb="15">
      <t>ケ</t>
    </rPh>
    <rPh sb="15" eb="16">
      <t>ジョ</t>
    </rPh>
    <phoneticPr fontId="3"/>
  </si>
  <si>
    <t>注)1</t>
    <rPh sb="0" eb="1">
      <t>チュウ</t>
    </rPh>
    <phoneticPr fontId="3"/>
  </si>
  <si>
    <t>　記載欄中「出生・死亡」には出生届又は出生の通知による職権記載者数を、「その他」には、国外からの転入届による記載者数、実態調査等による職権記載者数、住民基本台帳法第30条の47に基づく届による記載者数、帰化等・国籍喪失による職権記載者数の合計を記入する。(自区市町村内の移動は含まない。）
　なお、帰化等・国籍喪失による記載について、日本人の記載欄は帰化等により外国籍から日本国籍を有する住民となった者の数となり、外国人の記載欄は国籍喪失により日本国籍から外国籍を有する住民となった者の数となる。
  また、｢他県間移動」「都内間移動」には、住民基本台帳人口移動報告の当該記載欄から得た転入者数が表示される。</t>
    <phoneticPr fontId="3"/>
  </si>
  <si>
    <t>　消除欄中「他県間移動」「都内間移動」には転出届による消除者数を、「出生・死亡」には死亡届又は死亡通知による職権消除者数を、「その他」には、国外への転出届による消除者数、実態調査等による職権消除者数、帰化等・国籍喪失による職権消除者数の合計を記入する。（自区市町村内の移動は含まない。）
　なお、帰化等・国籍喪失による消除について、日本人の消除欄は国籍喪失により日本国籍から外国籍を有する住民となった者の数となり、外国人の消除欄は帰化等により外国籍から日本国籍を有する住民となった者の数となる。</t>
    <phoneticPr fontId="3"/>
  </si>
  <si>
    <t xml:space="preserve"> </t>
    <phoneticPr fontId="3"/>
  </si>
  <si>
    <t>社会増減</t>
    <rPh sb="0" eb="4">
      <t>シャカイゾウゲン</t>
    </rPh>
    <phoneticPr fontId="10"/>
  </si>
  <si>
    <t>合計</t>
    <rPh sb="0" eb="2">
      <t>ゴウケイ</t>
    </rPh>
    <phoneticPr fontId="3"/>
  </si>
  <si>
    <t>男</t>
    <rPh sb="0" eb="1">
      <t>オトコ</t>
    </rPh>
    <phoneticPr fontId="3"/>
  </si>
  <si>
    <t>女</t>
    <rPh sb="0" eb="1">
      <t>オンナ</t>
    </rPh>
    <phoneticPr fontId="3"/>
  </si>
  <si>
    <t>外国人合計</t>
    <rPh sb="0" eb="2">
      <t>ガイコク</t>
    </rPh>
    <rPh sb="2" eb="3">
      <t>ジン</t>
    </rPh>
    <rPh sb="3" eb="5">
      <t>ゴウケイ</t>
    </rPh>
    <phoneticPr fontId="1"/>
  </si>
  <si>
    <t>世帯増</t>
    <rPh sb="0" eb="2">
      <t>セタイ</t>
    </rPh>
    <rPh sb="2" eb="3">
      <t>ゾウ</t>
    </rPh>
    <phoneticPr fontId="1"/>
  </si>
  <si>
    <t>世帯減</t>
    <rPh sb="0" eb="2">
      <t>セタイ</t>
    </rPh>
    <rPh sb="2" eb="3">
      <t>ゲン</t>
    </rPh>
    <phoneticPr fontId="1"/>
  </si>
  <si>
    <t>前月</t>
    <rPh sb="0" eb="2">
      <t>ゼンゲツ</t>
    </rPh>
    <phoneticPr fontId="1"/>
  </si>
  <si>
    <t>今月</t>
    <rPh sb="0" eb="2">
      <t>コンゲツ</t>
    </rPh>
    <phoneticPr fontId="1"/>
  </si>
  <si>
    <t>合計</t>
    <rPh sb="0" eb="2">
      <t>ゴウケイ</t>
    </rPh>
    <phoneticPr fontId="1"/>
  </si>
  <si>
    <t>本庁合計</t>
    <rPh sb="0" eb="2">
      <t>ホンチョウ</t>
    </rPh>
    <rPh sb="2" eb="4">
      <t>ゴウケイ</t>
    </rPh>
    <phoneticPr fontId="3"/>
  </si>
  <si>
    <t>ＯＫ</t>
  </si>
  <si>
    <t>宇 都 宮 市 の 地 区 別 世 帯 人 口 動 態  ( 令和8年2月 ）</t>
    <rPh sb="31" eb="33">
      <t>レイワ</t>
    </rPh>
    <rPh sb="34" eb="35">
      <t>ネン</t>
    </rPh>
    <rPh sb="36" eb="37">
      <t>ガツ</t>
    </rPh>
    <rPh sb="37" eb="38">
      <t>ヘイゲツ</t>
    </rPh>
    <phoneticPr fontId="3"/>
  </si>
  <si>
    <t>宇 都 宮 市 の 地 区 別 世 帯 人 口 動 態  ( 令和8年3月 ）</t>
    <rPh sb="31" eb="33">
      <t>レイワ</t>
    </rPh>
    <rPh sb="34" eb="35">
      <t>ネン</t>
    </rPh>
    <rPh sb="36" eb="37">
      <t>ガツ</t>
    </rPh>
    <rPh sb="37" eb="38">
      <t>ヘイゲツ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</si>
</sst>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 ;[Red]&quot;△&quot;#,##0\ "/>
    <numFmt numFmtId="178" formatCode="#,##0;[Red]&quot;△&quot;#,##0"/>
    <numFmt numFmtId="179" formatCode="0_ "/>
    <numFmt numFmtId="180" formatCode="0_);[Red]\(0\)"/>
  </numFmts>
  <fonts count="4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sz val="12"/>
      <name val="ＭＳ 明朝"/>
      <family val="1"/>
      <charset val="128"/>
    </font>
    <font>
      <sz val="11"/>
      <name val="ＭＳ 明朝"/>
      <family val="1"/>
      <charset val="128"/>
    </font>
    <font>
      <sz val="10"/>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2"/>
      <name val="ＭＳ ゴシック"/>
      <family val="3"/>
      <charset val="128"/>
    </font>
    <font>
      <b/>
      <sz val="11"/>
      <name val="ＭＳ 明朝"/>
      <family val="1"/>
      <charset val="128"/>
    </font>
    <font>
      <sz val="14"/>
      <name val="ＭＳ 明朝"/>
      <family val="1"/>
      <charset val="128"/>
    </font>
    <font>
      <sz val="18"/>
      <name val="ＭＳ 明朝"/>
      <family val="1"/>
      <charset val="128"/>
    </font>
    <font>
      <sz val="20"/>
      <name val="ＭＳ 明朝"/>
      <family val="1"/>
      <charset val="128"/>
    </font>
    <font>
      <b/>
      <sz val="11"/>
      <color rgb="FFFF3300"/>
      <name val="ＭＳ 明朝"/>
      <family val="1"/>
      <charset val="128"/>
    </font>
    <font>
      <b/>
      <sz val="11"/>
      <color rgb="FFFF3300"/>
      <name val="ＭＳ Ｐゴシック"/>
      <family val="3"/>
      <charset val="128"/>
    </font>
    <font>
      <b/>
      <sz val="12"/>
      <color rgb="FFFF3300"/>
      <name val="ＭＳ 明朝"/>
      <family val="1"/>
      <charset val="128"/>
    </font>
    <font>
      <sz val="14"/>
      <name val="ＭＳ ゴシック"/>
      <family val="3"/>
      <charset val="128"/>
    </font>
    <font>
      <b/>
      <sz val="12"/>
      <color rgb="FFFF3300"/>
      <name val="ＭＳ ゴシック"/>
      <family val="3"/>
      <charset val="128"/>
    </font>
    <font>
      <b/>
      <sz val="11"/>
      <color theme="3" tint="-0.249977111117893"/>
      <name val="ＭＳ 明朝"/>
      <family val="1"/>
      <charset val="128"/>
    </font>
    <font>
      <b/>
      <sz val="14"/>
      <name val="HG創英角ｺﾞｼｯｸUB"/>
      <family val="3"/>
      <charset val="128"/>
    </font>
    <font>
      <b/>
      <sz val="14"/>
      <name val="ＭＳ Ｐゴシック"/>
      <family val="3"/>
      <charset val="128"/>
    </font>
    <font>
      <sz val="11"/>
      <color indexed="10"/>
      <name val="ＭＳ 明朝"/>
      <family val="1"/>
      <charset val="128"/>
    </font>
    <font>
      <b/>
      <sz val="16"/>
      <name val="ＭＳ 明朝"/>
      <family val="1"/>
      <charset val="128"/>
    </font>
    <font>
      <sz val="16"/>
      <name val="ＭＳ Ｐゴシック"/>
      <family val="3"/>
      <charset val="128"/>
    </font>
    <font>
      <b/>
      <sz val="14"/>
      <name val="ＭＳ 明朝"/>
      <family val="1"/>
      <charset val="128"/>
    </font>
    <font>
      <sz val="9"/>
      <name val="ＭＳ 明朝"/>
      <family val="1"/>
      <charset val="128"/>
    </font>
    <font>
      <b/>
      <sz val="11"/>
      <color indexed="12"/>
      <name val="ＭＳ 明朝"/>
      <family val="1"/>
      <charset val="128"/>
    </font>
    <font>
      <sz val="10"/>
      <name val="ＭＳ 明朝"/>
      <family val="1"/>
      <charset val="128"/>
    </font>
    <font>
      <b/>
      <sz val="10"/>
      <name val="ＭＳ 明朝"/>
      <family val="1"/>
      <charset val="128"/>
    </font>
    <font>
      <b/>
      <sz val="9"/>
      <color indexed="81"/>
      <name val="ＭＳ Ｐゴシック"/>
      <family val="3"/>
      <charset val="128"/>
    </font>
    <font>
      <b/>
      <sz val="14"/>
      <color indexed="81"/>
      <name val="ＭＳ Ｐゴシック"/>
      <family val="3"/>
      <charset val="128"/>
    </font>
    <font>
      <sz val="9"/>
      <color indexed="81"/>
      <name val="ＭＳ Ｐゴシック"/>
      <family val="3"/>
      <charset val="128"/>
    </font>
    <font>
      <sz val="12"/>
      <color indexed="81"/>
      <name val="ＭＳ Ｐゴシック"/>
      <family val="3"/>
      <charset val="128"/>
    </font>
    <font>
      <b/>
      <sz val="16"/>
      <color indexed="81"/>
      <name val="ＭＳ Ｐゴシック"/>
      <family val="3"/>
      <charset val="128"/>
    </font>
    <font>
      <b/>
      <sz val="11"/>
      <color indexed="81"/>
      <name val="ＭＳ Ｐゴシック"/>
      <family val="3"/>
      <charset val="128"/>
    </font>
    <font>
      <b/>
      <sz val="10"/>
      <color indexed="81"/>
      <name val="ＭＳ Ｐゴシック"/>
      <family val="3"/>
      <charset val="128"/>
    </font>
    <font>
      <sz val="14"/>
      <color indexed="81"/>
      <name val="ＭＳ Ｐゴシック"/>
      <family val="3"/>
      <charset val="128"/>
    </font>
    <font>
      <b/>
      <sz val="12"/>
      <color indexed="81"/>
      <name val="ＭＳ Ｐゴシック"/>
      <family val="3"/>
      <charset val="128"/>
    </font>
    <font>
      <sz val="11"/>
      <color theme="1"/>
      <name val="ＭＳ Ｐゴシック"/>
      <family val="3"/>
      <charset val="128"/>
    </font>
  </fonts>
  <fills count="8">
    <fill>
      <patternFill patternType="none"/>
    </fill>
    <fill>
      <patternFill patternType="gray125"/>
    </fill>
    <fill>
      <gradientFill degree="90">
        <stop position="0">
          <color theme="0"/>
        </stop>
        <stop position="1">
          <color theme="6" tint="0.59999389629810485"/>
        </stop>
      </gradientFill>
    </fill>
    <fill>
      <patternFill patternType="solid">
        <fgColor indexed="13"/>
        <bgColor indexed="64"/>
      </patternFill>
    </fill>
    <fill>
      <patternFill patternType="solid">
        <fgColor theme="0"/>
        <bgColor indexed="64"/>
      </patternFill>
    </fill>
    <fill>
      <patternFill patternType="solid">
        <fgColor rgb="FF99FF66"/>
        <bgColor indexed="64"/>
      </patternFill>
    </fill>
    <fill>
      <patternFill patternType="solid">
        <fgColor rgb="FFCCFFCC"/>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10"/>
      </left>
      <right style="thin">
        <color indexed="10"/>
      </right>
      <top style="thin">
        <color indexed="10"/>
      </top>
      <bottom style="thin">
        <color indexed="10"/>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left/>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s>
  <cellStyleXfs count="10">
    <xf numFmtId="0" fontId="0" fillId="0" borderId="0"/>
    <xf numFmtId="38" fontId="1" fillId="0" borderId="0" applyFont="0" applyFill="0" applyBorder="0" applyAlignment="0" applyProtection="0"/>
    <xf numFmtId="0" fontId="7" fillId="0" borderId="0"/>
    <xf numFmtId="0" fontId="8" fillId="0" borderId="0"/>
    <xf numFmtId="0" fontId="8" fillId="0" borderId="0"/>
    <xf numFmtId="0" fontId="8" fillId="0" borderId="0"/>
    <xf numFmtId="0" fontId="9" fillId="0" borderId="0">
      <alignment vertical="center"/>
    </xf>
    <xf numFmtId="38" fontId="9" fillId="0" borderId="0" applyFont="0" applyFill="0" applyBorder="0" applyAlignment="0" applyProtection="0">
      <alignment vertical="center"/>
    </xf>
    <xf numFmtId="0" fontId="41" fillId="0" borderId="0"/>
    <xf numFmtId="38" fontId="41" fillId="0" borderId="0" applyFont="0" applyFill="0" applyBorder="0" applyAlignment="0" applyProtection="0">
      <alignment vertical="center"/>
    </xf>
  </cellStyleXfs>
  <cellXfs count="264">
    <xf numFmtId="0" fontId="0" fillId="0" borderId="0" xfId="0"/>
    <xf numFmtId="38" fontId="2" fillId="0" borderId="1" xfId="1" applyFont="1" applyBorder="1" applyAlignment="1">
      <alignment vertical="center"/>
    </xf>
    <xf numFmtId="38" fontId="2" fillId="0" borderId="0" xfId="1" applyFont="1" applyBorder="1" applyAlignment="1">
      <alignment vertical="center"/>
    </xf>
    <xf numFmtId="0" fontId="2" fillId="0" borderId="0" xfId="0" applyNumberFormat="1" applyFont="1" applyAlignment="1">
      <alignment vertical="center"/>
    </xf>
    <xf numFmtId="38" fontId="2" fillId="0" borderId="4" xfId="1" applyFont="1" applyBorder="1" applyAlignment="1">
      <alignment vertical="center"/>
    </xf>
    <xf numFmtId="38" fontId="2" fillId="0" borderId="5" xfId="1" applyFont="1" applyBorder="1" applyAlignment="1">
      <alignment vertical="center"/>
    </xf>
    <xf numFmtId="38" fontId="2" fillId="0" borderId="6" xfId="1" applyFont="1" applyBorder="1" applyAlignment="1">
      <alignment vertical="center"/>
    </xf>
    <xf numFmtId="0" fontId="2" fillId="0" borderId="7" xfId="0" applyNumberFormat="1" applyFont="1" applyBorder="1" applyAlignment="1">
      <alignment horizontal="center" vertical="center"/>
    </xf>
    <xf numFmtId="38" fontId="2" fillId="0" borderId="8" xfId="1" applyFont="1" applyBorder="1" applyAlignment="1">
      <alignment vertical="center"/>
    </xf>
    <xf numFmtId="38" fontId="2" fillId="0" borderId="9" xfId="1" applyFont="1" applyBorder="1" applyAlignment="1">
      <alignment vertical="center"/>
    </xf>
    <xf numFmtId="0" fontId="2" fillId="0" borderId="7" xfId="0" applyNumberFormat="1" applyFont="1" applyBorder="1" applyAlignment="1">
      <alignment vertical="center"/>
    </xf>
    <xf numFmtId="0" fontId="2" fillId="0" borderId="7" xfId="1" applyNumberFormat="1" applyFont="1" applyBorder="1" applyAlignment="1">
      <alignment horizontal="center" vertical="center"/>
    </xf>
    <xf numFmtId="0" fontId="2" fillId="0" borderId="0" xfId="1" applyNumberFormat="1" applyFont="1" applyAlignment="1">
      <alignment horizontal="right" vertical="center"/>
    </xf>
    <xf numFmtId="38" fontId="2" fillId="0" borderId="10" xfId="1" applyFont="1" applyBorder="1" applyAlignment="1">
      <alignment vertical="center"/>
    </xf>
    <xf numFmtId="38" fontId="2" fillId="0" borderId="11" xfId="1" applyFont="1" applyBorder="1" applyAlignment="1">
      <alignment vertical="center"/>
    </xf>
    <xf numFmtId="0" fontId="2" fillId="0" borderId="12" xfId="0" applyNumberFormat="1" applyFont="1" applyBorder="1" applyAlignment="1">
      <alignment horizontal="center" vertical="center"/>
    </xf>
    <xf numFmtId="0" fontId="6" fillId="0" borderId="0" xfId="0" applyFont="1"/>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0" xfId="0" applyNumberFormat="1" applyFont="1" applyFill="1" applyAlignment="1">
      <alignment vertical="center"/>
    </xf>
    <xf numFmtId="0" fontId="2" fillId="0" borderId="9"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0" xfId="0" applyNumberFormat="1" applyFont="1" applyFill="1" applyBorder="1" applyAlignment="1">
      <alignment vertical="center"/>
    </xf>
    <xf numFmtId="0" fontId="2" fillId="0" borderId="1" xfId="0" applyNumberFormat="1" applyFont="1" applyFill="1" applyBorder="1" applyAlignment="1">
      <alignment vertical="center"/>
    </xf>
    <xf numFmtId="0" fontId="9" fillId="0" borderId="0" xfId="6">
      <alignment vertical="center"/>
    </xf>
    <xf numFmtId="176" fontId="9" fillId="0" borderId="0" xfId="6" applyNumberFormat="1">
      <alignment vertical="center"/>
    </xf>
    <xf numFmtId="176" fontId="9" fillId="0" borderId="16" xfId="6" applyNumberFormat="1" applyBorder="1">
      <alignment vertical="center"/>
    </xf>
    <xf numFmtId="176" fontId="9" fillId="0" borderId="17" xfId="6" applyNumberFormat="1" applyBorder="1">
      <alignment vertical="center"/>
    </xf>
    <xf numFmtId="176" fontId="9" fillId="0" borderId="18" xfId="6" applyNumberFormat="1" applyBorder="1">
      <alignment vertical="center"/>
    </xf>
    <xf numFmtId="176" fontId="9" fillId="0" borderId="19" xfId="6" applyNumberFormat="1" applyBorder="1">
      <alignment vertical="center"/>
    </xf>
    <xf numFmtId="176" fontId="9" fillId="0" borderId="0" xfId="6" applyNumberFormat="1" applyBorder="1">
      <alignment vertical="center"/>
    </xf>
    <xf numFmtId="0" fontId="9" fillId="0" borderId="0" xfId="6" applyBorder="1">
      <alignment vertical="center"/>
    </xf>
    <xf numFmtId="176" fontId="9" fillId="0" borderId="20" xfId="6" applyNumberFormat="1" applyBorder="1">
      <alignment vertical="center"/>
    </xf>
    <xf numFmtId="176" fontId="9" fillId="0" borderId="21" xfId="6" applyNumberFormat="1" applyBorder="1">
      <alignment vertical="center"/>
    </xf>
    <xf numFmtId="176" fontId="9" fillId="0" borderId="22" xfId="6" applyNumberFormat="1" applyBorder="1">
      <alignment vertical="center"/>
    </xf>
    <xf numFmtId="0" fontId="9" fillId="0" borderId="22" xfId="6" applyBorder="1">
      <alignment vertical="center"/>
    </xf>
    <xf numFmtId="176" fontId="9" fillId="0" borderId="23" xfId="6" applyNumberFormat="1" applyBorder="1">
      <alignment vertical="center"/>
    </xf>
    <xf numFmtId="0" fontId="9" fillId="0" borderId="16" xfId="6" applyBorder="1">
      <alignment vertical="center"/>
    </xf>
    <xf numFmtId="0" fontId="9" fillId="0" borderId="18" xfId="6" applyBorder="1">
      <alignment vertical="center"/>
    </xf>
    <xf numFmtId="38" fontId="0" fillId="0" borderId="0" xfId="7" applyFont="1" applyBorder="1">
      <alignment vertical="center"/>
    </xf>
    <xf numFmtId="38" fontId="0" fillId="0" borderId="20" xfId="7" applyFont="1" applyBorder="1">
      <alignment vertical="center"/>
    </xf>
    <xf numFmtId="38" fontId="0" fillId="0" borderId="0" xfId="7" applyFont="1">
      <alignment vertical="center"/>
    </xf>
    <xf numFmtId="38" fontId="0" fillId="0" borderId="23" xfId="7" applyFont="1" applyBorder="1">
      <alignment vertical="center"/>
    </xf>
    <xf numFmtId="38" fontId="2" fillId="0" borderId="9" xfId="0" applyNumberFormat="1" applyFont="1" applyFill="1" applyBorder="1" applyAlignment="1">
      <alignment vertical="center"/>
    </xf>
    <xf numFmtId="0" fontId="11" fillId="0" borderId="0" xfId="0" applyFont="1" applyAlignment="1" applyProtection="1">
      <alignment vertical="center"/>
    </xf>
    <xf numFmtId="0" fontId="12" fillId="0" borderId="0" xfId="0" applyFont="1"/>
    <xf numFmtId="0" fontId="6" fillId="0" borderId="0" xfId="0" applyFont="1" applyAlignment="1" applyProtection="1">
      <alignment vertical="center"/>
    </xf>
    <xf numFmtId="0" fontId="13" fillId="0" borderId="0" xfId="0" applyFont="1" applyAlignment="1" applyProtection="1">
      <alignment vertical="center"/>
    </xf>
    <xf numFmtId="0" fontId="12" fillId="0" borderId="0" xfId="0" applyFont="1" applyAlignment="1">
      <alignment vertical="center"/>
    </xf>
    <xf numFmtId="0" fontId="6" fillId="0" borderId="0" xfId="0" applyFont="1" applyAlignment="1">
      <alignment vertical="center"/>
    </xf>
    <xf numFmtId="0" fontId="6"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15" fillId="0" borderId="0" xfId="0" applyFont="1" applyBorder="1" applyAlignment="1" applyProtection="1">
      <alignment horizontal="center" vertical="center"/>
    </xf>
    <xf numFmtId="49" fontId="5" fillId="3" borderId="0" xfId="0" applyNumberFormat="1" applyFont="1" applyFill="1" applyAlignment="1" applyProtection="1">
      <alignment horizontal="center" vertical="center"/>
      <protection locked="0"/>
    </xf>
    <xf numFmtId="0" fontId="18" fillId="0" borderId="25" xfId="0" applyFont="1" applyBorder="1" applyAlignment="1">
      <alignment horizontal="center" vertical="center" shrinkToFit="1"/>
    </xf>
    <xf numFmtId="178" fontId="1" fillId="0" borderId="6" xfId="0" applyNumberFormat="1" applyFont="1" applyFill="1" applyBorder="1" applyAlignment="1" applyProtection="1">
      <alignment horizontal="right" vertical="center"/>
    </xf>
    <xf numFmtId="178" fontId="6" fillId="0" borderId="6" xfId="0" applyNumberFormat="1" applyFont="1" applyBorder="1" applyAlignment="1" applyProtection="1">
      <alignment horizontal="right" vertical="center"/>
    </xf>
    <xf numFmtId="0" fontId="20" fillId="0" borderId="25" xfId="0" quotePrefix="1" applyFont="1" applyBorder="1" applyAlignment="1" applyProtection="1">
      <alignment horizontal="center" vertical="center"/>
    </xf>
    <xf numFmtId="0" fontId="20" fillId="0" borderId="25" xfId="0" applyFont="1" applyBorder="1" applyAlignment="1" applyProtection="1">
      <alignment horizontal="center" vertical="center"/>
    </xf>
    <xf numFmtId="0" fontId="21" fillId="0" borderId="0" xfId="0" applyFont="1" applyAlignment="1">
      <alignment vertical="center"/>
    </xf>
    <xf numFmtId="178" fontId="1" fillId="0" borderId="6" xfId="0" applyNumberFormat="1" applyFont="1" applyFill="1" applyBorder="1" applyAlignment="1" applyProtection="1">
      <alignment horizontal="right" vertical="top"/>
    </xf>
    <xf numFmtId="178" fontId="6" fillId="0" borderId="6" xfId="0" applyNumberFormat="1" applyFont="1" applyFill="1" applyBorder="1" applyAlignment="1" applyProtection="1">
      <alignment horizontal="right" vertical="top"/>
    </xf>
    <xf numFmtId="178" fontId="6" fillId="0" borderId="6" xfId="0" applyNumberFormat="1" applyFont="1" applyBorder="1" applyAlignment="1" applyProtection="1">
      <alignment horizontal="right" vertical="top"/>
    </xf>
    <xf numFmtId="178" fontId="23" fillId="0" borderId="28" xfId="0" applyNumberFormat="1" applyFont="1" applyFill="1" applyBorder="1" applyAlignment="1" applyProtection="1">
      <alignment horizontal="right" vertical="center"/>
    </xf>
    <xf numFmtId="178" fontId="6" fillId="0" borderId="28" xfId="0" applyNumberFormat="1" applyFont="1" applyBorder="1" applyAlignment="1" applyProtection="1">
      <alignment horizontal="right" vertical="center"/>
    </xf>
    <xf numFmtId="177" fontId="6" fillId="0" borderId="0" xfId="0" applyNumberFormat="1" applyFont="1" applyAlignment="1">
      <alignment vertical="center"/>
    </xf>
    <xf numFmtId="179" fontId="5" fillId="2" borderId="0" xfId="0" applyNumberFormat="1" applyFont="1" applyFill="1" applyAlignment="1" applyProtection="1">
      <alignment horizontal="center" vertical="center"/>
      <protection locked="0"/>
    </xf>
    <xf numFmtId="178" fontId="6" fillId="0" borderId="14" xfId="0" applyNumberFormat="1" applyFont="1" applyFill="1" applyBorder="1" applyAlignment="1" applyProtection="1">
      <alignment horizontal="right" vertical="top"/>
    </xf>
    <xf numFmtId="178" fontId="6" fillId="0" borderId="31" xfId="0" applyNumberFormat="1" applyFont="1" applyFill="1" applyBorder="1" applyAlignment="1" applyProtection="1">
      <alignment horizontal="right" vertical="top"/>
    </xf>
    <xf numFmtId="178" fontId="6" fillId="0" borderId="15" xfId="0" applyNumberFormat="1" applyFont="1" applyBorder="1" applyAlignment="1" applyProtection="1">
      <alignment horizontal="right" vertical="top"/>
    </xf>
    <xf numFmtId="178" fontId="1" fillId="0" borderId="5" xfId="0" applyNumberFormat="1" applyFont="1" applyFill="1" applyBorder="1" applyAlignment="1" applyProtection="1">
      <alignment horizontal="right" vertical="center"/>
    </xf>
    <xf numFmtId="178" fontId="1" fillId="0" borderId="34" xfId="0" applyNumberFormat="1" applyFont="1" applyFill="1" applyBorder="1" applyAlignment="1" applyProtection="1">
      <alignment horizontal="right" vertical="center"/>
    </xf>
    <xf numFmtId="178" fontId="6" fillId="0" borderId="15" xfId="0" applyNumberFormat="1" applyFont="1" applyBorder="1" applyAlignment="1" applyProtection="1">
      <alignment horizontal="right" vertical="center"/>
    </xf>
    <xf numFmtId="178" fontId="1" fillId="0" borderId="15" xfId="0" applyNumberFormat="1" applyFont="1" applyBorder="1" applyAlignment="1" applyProtection="1">
      <alignment horizontal="right" vertical="center"/>
    </xf>
    <xf numFmtId="178" fontId="1" fillId="0" borderId="8" xfId="0" applyNumberFormat="1" applyFont="1" applyBorder="1" applyAlignment="1" applyProtection="1">
      <alignment horizontal="right" vertical="center"/>
    </xf>
    <xf numFmtId="0" fontId="24" fillId="0" borderId="0" xfId="0" applyFont="1" applyAlignment="1" applyProtection="1">
      <alignment vertical="center"/>
    </xf>
    <xf numFmtId="178" fontId="6" fillId="0" borderId="35" xfId="0" applyNumberFormat="1" applyFont="1" applyFill="1" applyBorder="1" applyAlignment="1" applyProtection="1">
      <alignment horizontal="right" vertical="top"/>
    </xf>
    <xf numFmtId="178" fontId="6" fillId="0" borderId="36" xfId="0" applyNumberFormat="1" applyFont="1" applyBorder="1" applyAlignment="1" applyProtection="1">
      <alignment horizontal="right" vertical="top"/>
    </xf>
    <xf numFmtId="0" fontId="6" fillId="0" borderId="0" xfId="0" applyFont="1" applyFill="1" applyBorder="1" applyAlignment="1">
      <alignment vertical="center"/>
    </xf>
    <xf numFmtId="0" fontId="6" fillId="4" borderId="0" xfId="0" applyFont="1" applyFill="1" applyBorder="1" applyAlignment="1">
      <alignment vertical="center"/>
    </xf>
    <xf numFmtId="178" fontId="1" fillId="0" borderId="11" xfId="0" applyNumberFormat="1" applyFont="1" applyBorder="1" applyAlignment="1" applyProtection="1">
      <alignment horizontal="right" vertical="center"/>
    </xf>
    <xf numFmtId="0" fontId="25" fillId="0" borderId="0" xfId="0" applyFont="1" applyAlignment="1">
      <alignment vertical="center"/>
    </xf>
    <xf numFmtId="0" fontId="27" fillId="0" borderId="0" xfId="0" applyFont="1" applyAlignment="1">
      <alignment vertical="center"/>
    </xf>
    <xf numFmtId="38" fontId="6" fillId="4" borderId="0" xfId="1" applyFont="1" applyFill="1" applyBorder="1" applyAlignment="1">
      <alignment vertical="center"/>
    </xf>
    <xf numFmtId="0" fontId="6" fillId="4" borderId="28"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vertical="center"/>
    </xf>
    <xf numFmtId="0" fontId="27" fillId="4" borderId="0" xfId="0" applyFont="1" applyFill="1" applyAlignment="1">
      <alignment horizontal="center" vertical="center"/>
    </xf>
    <xf numFmtId="38" fontId="6" fillId="0" borderId="0" xfId="1" applyFont="1" applyFill="1" applyBorder="1" applyAlignment="1">
      <alignment vertical="center"/>
    </xf>
    <xf numFmtId="0" fontId="6" fillId="0" borderId="0" xfId="0" applyFont="1" applyFill="1" applyAlignment="1" applyProtection="1">
      <alignment horizontal="left" vertical="center"/>
    </xf>
    <xf numFmtId="0" fontId="6" fillId="0" borderId="0" xfId="0" applyFont="1" applyBorder="1" applyAlignment="1" applyProtection="1">
      <alignment vertical="center"/>
    </xf>
    <xf numFmtId="0" fontId="6" fillId="0" borderId="0" xfId="0" applyFont="1" applyBorder="1" applyAlignment="1">
      <alignment vertical="center"/>
    </xf>
    <xf numFmtId="0" fontId="6" fillId="0" borderId="1" xfId="0" applyFont="1" applyBorder="1" applyAlignment="1" applyProtection="1">
      <alignment vertical="center"/>
    </xf>
    <xf numFmtId="0" fontId="18" fillId="0" borderId="44" xfId="0" applyFont="1" applyFill="1" applyBorder="1" applyAlignment="1" applyProtection="1">
      <alignment horizontal="center" vertical="center"/>
    </xf>
    <xf numFmtId="0" fontId="18" fillId="0" borderId="44" xfId="0" applyFont="1" applyBorder="1" applyAlignment="1">
      <alignment horizontal="center" vertical="center"/>
    </xf>
    <xf numFmtId="177" fontId="19" fillId="6" borderId="13" xfId="0" applyNumberFormat="1" applyFont="1" applyFill="1" applyBorder="1" applyAlignment="1" applyProtection="1">
      <alignment horizontal="right" vertical="center"/>
    </xf>
    <xf numFmtId="178" fontId="6" fillId="0" borderId="15" xfId="0" applyNumberFormat="1" applyFont="1" applyFill="1" applyBorder="1" applyAlignment="1" applyProtection="1">
      <alignment horizontal="right" vertical="top"/>
    </xf>
    <xf numFmtId="177" fontId="19" fillId="3" borderId="13" xfId="0" applyNumberFormat="1" applyFont="1" applyFill="1" applyBorder="1" applyAlignment="1" applyProtection="1">
      <alignment horizontal="center" vertical="center"/>
      <protection locked="0"/>
    </xf>
    <xf numFmtId="177" fontId="19" fillId="6" borderId="13" xfId="0" applyNumberFormat="1" applyFont="1" applyFill="1" applyBorder="1" applyAlignment="1" applyProtection="1">
      <alignment horizontal="center" vertical="center"/>
      <protection locked="0"/>
    </xf>
    <xf numFmtId="177" fontId="19" fillId="0" borderId="13" xfId="0" applyNumberFormat="1" applyFont="1" applyBorder="1" applyAlignment="1" applyProtection="1">
      <alignment horizontal="right" vertical="center"/>
    </xf>
    <xf numFmtId="178" fontId="6" fillId="0" borderId="14" xfId="0" applyNumberFormat="1" applyFont="1" applyBorder="1" applyAlignment="1" applyProtection="1">
      <alignment horizontal="right" vertical="center"/>
      <protection locked="0"/>
    </xf>
    <xf numFmtId="178" fontId="6" fillId="0" borderId="15" xfId="0" applyNumberFormat="1" applyFont="1" applyBorder="1" applyAlignment="1" applyProtection="1">
      <alignment horizontal="right" vertical="center"/>
      <protection locked="0"/>
    </xf>
    <xf numFmtId="178" fontId="6" fillId="0" borderId="0" xfId="0" applyNumberFormat="1" applyFont="1" applyBorder="1" applyAlignment="1" applyProtection="1">
      <alignment horizontal="right" vertical="center"/>
    </xf>
    <xf numFmtId="0" fontId="20" fillId="6" borderId="25" xfId="0" applyFont="1" applyFill="1" applyBorder="1" applyAlignment="1" applyProtection="1">
      <alignment horizontal="center" vertical="center"/>
    </xf>
    <xf numFmtId="178" fontId="6" fillId="0" borderId="15" xfId="0" applyNumberFormat="1" applyFont="1" applyFill="1" applyBorder="1" applyAlignment="1" applyProtection="1">
      <alignment horizontal="right" vertical="center"/>
    </xf>
    <xf numFmtId="178" fontId="6" fillId="0" borderId="14" xfId="0" applyNumberFormat="1" applyFont="1" applyFill="1" applyBorder="1" applyAlignment="1" applyProtection="1">
      <alignment horizontal="right" vertical="center"/>
    </xf>
    <xf numFmtId="177" fontId="19" fillId="6" borderId="13" xfId="0" applyNumberFormat="1" applyFont="1" applyFill="1" applyBorder="1" applyAlignment="1" applyProtection="1">
      <alignment horizontal="right" vertical="center"/>
      <protection locked="0"/>
    </xf>
    <xf numFmtId="177" fontId="19" fillId="6" borderId="47" xfId="0" applyNumberFormat="1" applyFont="1" applyFill="1" applyBorder="1" applyAlignment="1" applyProtection="1">
      <alignment horizontal="right" vertical="center"/>
      <protection locked="0"/>
    </xf>
    <xf numFmtId="178" fontId="6" fillId="0" borderId="48" xfId="0" applyNumberFormat="1" applyFont="1" applyFill="1" applyBorder="1" applyAlignment="1" applyProtection="1">
      <alignment horizontal="right" vertical="center"/>
    </xf>
    <xf numFmtId="178" fontId="6" fillId="0" borderId="49" xfId="0" applyNumberFormat="1" applyFont="1" applyFill="1" applyBorder="1" applyAlignment="1" applyProtection="1">
      <alignment horizontal="right" vertical="center"/>
    </xf>
    <xf numFmtId="177" fontId="19" fillId="3" borderId="47" xfId="0" applyNumberFormat="1" applyFont="1" applyFill="1" applyBorder="1" applyAlignment="1" applyProtection="1">
      <alignment horizontal="center" vertical="center"/>
      <protection locked="0"/>
    </xf>
    <xf numFmtId="177" fontId="19" fillId="0" borderId="47" xfId="0" applyNumberFormat="1" applyFont="1" applyBorder="1" applyAlignment="1" applyProtection="1">
      <alignment horizontal="right" vertical="center"/>
    </xf>
    <xf numFmtId="178" fontId="6" fillId="0" borderId="48" xfId="0" applyNumberFormat="1" applyFont="1" applyBorder="1" applyAlignment="1" applyProtection="1">
      <alignment horizontal="right" vertical="center"/>
    </xf>
    <xf numFmtId="178" fontId="6" fillId="0" borderId="49" xfId="0" applyNumberFormat="1" applyFont="1" applyBorder="1" applyAlignment="1" applyProtection="1">
      <alignment horizontal="right" vertical="center"/>
      <protection locked="0"/>
    </xf>
    <xf numFmtId="178" fontId="6" fillId="0" borderId="48" xfId="0" applyNumberFormat="1" applyFont="1" applyBorder="1" applyAlignment="1" applyProtection="1">
      <alignment horizontal="right" vertical="center"/>
      <protection locked="0"/>
    </xf>
    <xf numFmtId="0" fontId="20" fillId="0" borderId="44" xfId="0" applyFont="1" applyBorder="1" applyAlignment="1" applyProtection="1">
      <alignment horizontal="center" vertical="center"/>
    </xf>
    <xf numFmtId="177" fontId="19" fillId="3" borderId="10" xfId="0" applyNumberFormat="1" applyFont="1" applyFill="1" applyBorder="1" applyAlignment="1" applyProtection="1">
      <alignment horizontal="center" vertical="center"/>
      <protection locked="0"/>
    </xf>
    <xf numFmtId="178" fontId="6" fillId="0" borderId="11" xfId="0" applyNumberFormat="1" applyFont="1" applyFill="1" applyBorder="1" applyAlignment="1" applyProtection="1">
      <alignment horizontal="center" vertical="center"/>
    </xf>
    <xf numFmtId="178" fontId="6" fillId="0" borderId="1" xfId="0" applyNumberFormat="1" applyFont="1" applyFill="1" applyBorder="1" applyAlignment="1" applyProtection="1">
      <alignment horizontal="right" vertical="center"/>
    </xf>
    <xf numFmtId="178" fontId="6" fillId="0" borderId="11" xfId="0" applyNumberFormat="1" applyFont="1" applyFill="1" applyBorder="1" applyAlignment="1" applyProtection="1">
      <alignment horizontal="right" vertical="center"/>
    </xf>
    <xf numFmtId="177" fontId="19" fillId="0" borderId="9" xfId="0" applyNumberFormat="1" applyFont="1" applyBorder="1" applyAlignment="1" applyProtection="1">
      <alignment horizontal="right" vertical="center"/>
    </xf>
    <xf numFmtId="178" fontId="6" fillId="0" borderId="11" xfId="0" applyNumberFormat="1" applyFont="1" applyBorder="1" applyAlignment="1" applyProtection="1">
      <alignment horizontal="right" vertical="center"/>
    </xf>
    <xf numFmtId="178" fontId="6" fillId="0" borderId="1" xfId="0" applyNumberFormat="1" applyFont="1" applyBorder="1" applyAlignment="1" applyProtection="1">
      <alignment horizontal="right" vertical="center"/>
      <protection locked="0"/>
    </xf>
    <xf numFmtId="178" fontId="6" fillId="0" borderId="11" xfId="0" applyNumberFormat="1" applyFont="1" applyBorder="1" applyAlignment="1" applyProtection="1">
      <alignment horizontal="right" vertical="center"/>
      <protection locked="0"/>
    </xf>
    <xf numFmtId="178" fontId="6" fillId="0" borderId="15" xfId="0" applyNumberFormat="1" applyFont="1" applyFill="1" applyBorder="1" applyAlignment="1" applyProtection="1">
      <alignment horizontal="center" vertical="center"/>
    </xf>
    <xf numFmtId="177" fontId="19" fillId="0" borderId="4" xfId="0" applyNumberFormat="1" applyFont="1" applyBorder="1" applyAlignment="1" applyProtection="1">
      <alignment horizontal="right" vertical="center"/>
    </xf>
    <xf numFmtId="178" fontId="6" fillId="0" borderId="8" xfId="0" applyNumberFormat="1" applyFont="1" applyBorder="1" applyAlignment="1" applyProtection="1">
      <alignment horizontal="right" vertical="center"/>
    </xf>
    <xf numFmtId="177" fontId="19" fillId="3" borderId="4" xfId="0" applyNumberFormat="1" applyFont="1" applyFill="1" applyBorder="1" applyAlignment="1" applyProtection="1">
      <alignment horizontal="center" vertical="center"/>
      <protection locked="0"/>
    </xf>
    <xf numFmtId="178" fontId="6" fillId="0" borderId="6" xfId="0" applyNumberFormat="1" applyFont="1" applyFill="1" applyBorder="1" applyAlignment="1" applyProtection="1">
      <alignment horizontal="center" vertical="center"/>
    </xf>
    <xf numFmtId="178" fontId="6" fillId="0" borderId="5" xfId="0" applyNumberFormat="1" applyFont="1" applyFill="1" applyBorder="1" applyAlignment="1" applyProtection="1">
      <alignment horizontal="right" vertical="center"/>
    </xf>
    <xf numFmtId="178" fontId="6" fillId="0" borderId="6" xfId="0" applyNumberFormat="1" applyFont="1" applyFill="1" applyBorder="1" applyAlignment="1" applyProtection="1">
      <alignment horizontal="right" vertical="center"/>
    </xf>
    <xf numFmtId="178" fontId="6" fillId="0" borderId="0" xfId="0" applyNumberFormat="1" applyFont="1" applyFill="1" applyBorder="1" applyAlignment="1" applyProtection="1">
      <alignment horizontal="right" vertical="center"/>
    </xf>
    <xf numFmtId="178" fontId="6" fillId="0" borderId="5" xfId="0" applyNumberFormat="1" applyFont="1" applyBorder="1" applyAlignment="1" applyProtection="1">
      <alignment horizontal="right" vertical="center"/>
      <protection locked="0"/>
    </xf>
    <xf numFmtId="178" fontId="6" fillId="0" borderId="6" xfId="0" applyNumberFormat="1" applyFont="1" applyBorder="1" applyAlignment="1" applyProtection="1">
      <alignment horizontal="right" vertical="center"/>
      <protection locked="0"/>
    </xf>
    <xf numFmtId="177" fontId="19" fillId="0" borderId="52" xfId="0" applyNumberFormat="1" applyFont="1" applyFill="1" applyBorder="1" applyAlignment="1" applyProtection="1">
      <alignment vertical="center"/>
      <protection locked="0"/>
    </xf>
    <xf numFmtId="178" fontId="6" fillId="0" borderId="36" xfId="0" applyNumberFormat="1" applyFont="1" applyFill="1" applyBorder="1" applyAlignment="1" applyProtection="1">
      <alignment horizontal="center" vertical="center"/>
    </xf>
    <xf numFmtId="178" fontId="6" fillId="0" borderId="35" xfId="0" applyNumberFormat="1" applyFont="1" applyFill="1" applyBorder="1" applyAlignment="1" applyProtection="1">
      <alignment horizontal="right" vertical="center"/>
    </xf>
    <xf numFmtId="178" fontId="6" fillId="0" borderId="36" xfId="0" applyNumberFormat="1" applyFont="1" applyFill="1" applyBorder="1" applyAlignment="1" applyProtection="1">
      <alignment horizontal="right" vertical="center"/>
    </xf>
    <xf numFmtId="177" fontId="19" fillId="0" borderId="29" xfId="0" applyNumberFormat="1" applyFont="1" applyBorder="1" applyAlignment="1" applyProtection="1">
      <alignment horizontal="right" vertical="center"/>
    </xf>
    <xf numFmtId="178" fontId="6" fillId="0" borderId="31" xfId="0" applyNumberFormat="1" applyFont="1" applyBorder="1" applyAlignment="1" applyProtection="1">
      <alignment horizontal="right" vertical="center"/>
    </xf>
    <xf numFmtId="178" fontId="6" fillId="0" borderId="35" xfId="0" applyNumberFormat="1" applyFont="1" applyBorder="1" applyAlignment="1" applyProtection="1">
      <alignment horizontal="right" vertical="center"/>
      <protection locked="0"/>
    </xf>
    <xf numFmtId="178" fontId="6" fillId="0" borderId="36" xfId="0" applyNumberFormat="1" applyFont="1" applyBorder="1" applyAlignment="1" applyProtection="1">
      <alignment horizontal="right" vertical="center"/>
      <protection locked="0"/>
    </xf>
    <xf numFmtId="0" fontId="20" fillId="6" borderId="44" xfId="0" applyFont="1" applyFill="1" applyBorder="1" applyAlignment="1" applyProtection="1">
      <alignment horizontal="center" vertical="center"/>
    </xf>
    <xf numFmtId="177" fontId="19" fillId="0" borderId="13" xfId="0" applyNumberFormat="1" applyFont="1" applyFill="1" applyBorder="1" applyAlignment="1" applyProtection="1">
      <alignment vertical="center"/>
      <protection locked="0"/>
    </xf>
    <xf numFmtId="177" fontId="19" fillId="0" borderId="32" xfId="0" applyNumberFormat="1" applyFont="1" applyBorder="1" applyAlignment="1" applyProtection="1">
      <alignment horizontal="right" vertical="center"/>
    </xf>
    <xf numFmtId="178" fontId="6" fillId="0" borderId="34" xfId="0" applyNumberFormat="1" applyFont="1" applyBorder="1" applyAlignment="1" applyProtection="1">
      <alignment horizontal="right" vertical="center"/>
    </xf>
    <xf numFmtId="177" fontId="19" fillId="0" borderId="53" xfId="0" applyNumberFormat="1" applyFont="1" applyBorder="1" applyAlignment="1" applyProtection="1">
      <alignment horizontal="right" vertical="center"/>
    </xf>
    <xf numFmtId="178" fontId="6" fillId="0" borderId="54" xfId="0" applyNumberFormat="1" applyFont="1" applyBorder="1" applyAlignment="1" applyProtection="1">
      <alignment horizontal="right" vertical="center"/>
    </xf>
    <xf numFmtId="0" fontId="6" fillId="0" borderId="0" xfId="0" applyFont="1" applyProtection="1"/>
    <xf numFmtId="0" fontId="30" fillId="0" borderId="0" xfId="0" applyFont="1" applyAlignment="1" applyProtection="1">
      <alignment vertical="center"/>
    </xf>
    <xf numFmtId="0" fontId="30" fillId="0" borderId="0" xfId="0" applyFont="1" applyAlignment="1">
      <alignment vertical="top"/>
    </xf>
    <xf numFmtId="0" fontId="30" fillId="0" borderId="0" xfId="0" applyFont="1"/>
    <xf numFmtId="0" fontId="31" fillId="0" borderId="0" xfId="0" applyFont="1"/>
    <xf numFmtId="0" fontId="6" fillId="0" borderId="5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5" xfId="0" applyFont="1" applyBorder="1" applyAlignment="1" applyProtection="1">
      <alignment horizontal="center" vertical="center"/>
    </xf>
    <xf numFmtId="178" fontId="28" fillId="0" borderId="0" xfId="0" applyNumberFormat="1" applyFont="1" applyBorder="1" applyAlignment="1" applyProtection="1">
      <alignment horizontal="center" vertical="center" textRotation="255"/>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38" fontId="0" fillId="0" borderId="19" xfId="7" applyFont="1" applyBorder="1">
      <alignment vertical="center"/>
    </xf>
    <xf numFmtId="38" fontId="0" fillId="0" borderId="21" xfId="7" applyFont="1" applyBorder="1">
      <alignment vertical="center"/>
    </xf>
    <xf numFmtId="38" fontId="9" fillId="0" borderId="0" xfId="1" applyFont="1" applyAlignment="1">
      <alignment vertical="center"/>
    </xf>
    <xf numFmtId="38" fontId="0" fillId="0" borderId="0" xfId="1" applyFont="1"/>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9" fillId="7" borderId="0" xfId="6" applyFill="1">
      <alignment vertical="center"/>
    </xf>
    <xf numFmtId="0" fontId="9" fillId="7" borderId="0" xfId="6" applyFill="1" applyBorder="1">
      <alignment vertical="center"/>
    </xf>
    <xf numFmtId="176" fontId="9" fillId="7" borderId="0" xfId="6" applyNumberFormat="1" applyFill="1">
      <alignment vertical="center"/>
    </xf>
    <xf numFmtId="176" fontId="9" fillId="7" borderId="0" xfId="6" applyNumberFormat="1" applyFill="1" applyBorder="1">
      <alignment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xf>
    <xf numFmtId="0" fontId="30" fillId="0" borderId="0" xfId="0" applyFont="1" applyAlignment="1">
      <alignment vertical="top" wrapText="1"/>
    </xf>
    <xf numFmtId="0" fontId="6" fillId="0" borderId="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2" xfId="0" applyFont="1" applyBorder="1" applyAlignment="1" applyProtection="1">
      <alignment horizontal="center" vertical="center"/>
    </xf>
    <xf numFmtId="178" fontId="28" fillId="0" borderId="0" xfId="0" applyNumberFormat="1" applyFont="1" applyBorder="1" applyAlignment="1" applyProtection="1">
      <alignment horizontal="center" vertical="center" textRotation="255"/>
    </xf>
    <xf numFmtId="0" fontId="6" fillId="0" borderId="4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0" xfId="0" applyFont="1" applyBorder="1" applyAlignment="1" applyProtection="1">
      <alignment horizontal="center" vertical="center" wrapText="1"/>
    </xf>
    <xf numFmtId="0" fontId="6" fillId="0" borderId="50" xfId="0" applyFont="1" applyBorder="1" applyAlignment="1" applyProtection="1">
      <alignment horizontal="center" vertical="center"/>
    </xf>
    <xf numFmtId="0" fontId="6" fillId="0" borderId="51" xfId="0" applyFont="1" applyBorder="1" applyAlignment="1" applyProtection="1">
      <alignment horizontal="center" vertical="center"/>
    </xf>
    <xf numFmtId="0" fontId="30" fillId="0" borderId="0" xfId="0" applyFont="1" applyAlignment="1" applyProtection="1">
      <alignment vertical="top" wrapText="1"/>
    </xf>
    <xf numFmtId="38" fontId="25" fillId="5" borderId="37" xfId="1" applyFont="1" applyFill="1" applyBorder="1" applyAlignment="1">
      <alignment horizontal="right" vertical="center"/>
    </xf>
    <xf numFmtId="0" fontId="26" fillId="0" borderId="38" xfId="0" applyFont="1" applyBorder="1" applyAlignment="1">
      <alignment horizontal="right" vertical="center"/>
    </xf>
    <xf numFmtId="0" fontId="15" fillId="0" borderId="0" xfId="0" applyFont="1" applyAlignment="1" applyProtection="1">
      <alignment horizontal="left" vertical="center"/>
    </xf>
    <xf numFmtId="0" fontId="15" fillId="0" borderId="1" xfId="0" applyFont="1" applyBorder="1" applyAlignment="1" applyProtection="1">
      <alignment horizontal="left" vertical="center"/>
    </xf>
    <xf numFmtId="0" fontId="20" fillId="0" borderId="40" xfId="0" applyFont="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3" xfId="0" applyFont="1" applyFill="1" applyBorder="1" applyAlignment="1">
      <alignment horizontal="center" vertical="center"/>
    </xf>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1" xfId="0" applyFont="1" applyFill="1" applyBorder="1" applyAlignment="1" applyProtection="1">
      <alignment horizontal="right" vertical="center"/>
    </xf>
    <xf numFmtId="180" fontId="5" fillId="2" borderId="0" xfId="0" applyNumberFormat="1" applyFont="1" applyFill="1" applyAlignment="1" applyProtection="1">
      <alignment horizontal="center" vertical="center"/>
    </xf>
    <xf numFmtId="180" fontId="5" fillId="2" borderId="1" xfId="0" applyNumberFormat="1"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26" xfId="0" applyFont="1" applyFill="1" applyBorder="1" applyAlignment="1">
      <alignment horizontal="center" vertical="center"/>
    </xf>
    <xf numFmtId="0" fontId="12" fillId="4" borderId="26" xfId="0" applyFont="1" applyFill="1" applyBorder="1" applyAlignment="1">
      <alignment vertical="center"/>
    </xf>
    <xf numFmtId="177" fontId="22" fillId="4" borderId="27" xfId="0" applyNumberFormat="1" applyFont="1" applyFill="1" applyBorder="1" applyAlignment="1" applyProtection="1">
      <alignment vertical="center"/>
    </xf>
    <xf numFmtId="0" fontId="22" fillId="4" borderId="39" xfId="0" applyFont="1" applyFill="1" applyBorder="1" applyAlignment="1">
      <alignment vertical="center"/>
    </xf>
    <xf numFmtId="177" fontId="22" fillId="4" borderId="26" xfId="0" applyNumberFormat="1" applyFont="1" applyFill="1" applyBorder="1" applyAlignment="1" applyProtection="1">
      <alignment vertical="center"/>
    </xf>
    <xf numFmtId="0" fontId="22" fillId="4" borderId="26" xfId="0" applyFont="1" applyFill="1" applyBorder="1" applyAlignment="1">
      <alignment vertical="center"/>
    </xf>
    <xf numFmtId="0" fontId="22" fillId="4" borderId="27" xfId="0" applyFont="1" applyFill="1" applyBorder="1" applyAlignment="1">
      <alignment vertical="center"/>
    </xf>
    <xf numFmtId="38" fontId="25" fillId="5" borderId="37" xfId="1" applyFont="1" applyFill="1" applyBorder="1" applyAlignment="1">
      <alignment vertical="center"/>
    </xf>
    <xf numFmtId="0" fontId="26" fillId="0" borderId="38" xfId="0" applyFont="1" applyBorder="1" applyAlignment="1">
      <alignment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177" fontId="19" fillId="3" borderId="35" xfId="0" applyNumberFormat="1" applyFont="1" applyFill="1" applyBorder="1" applyAlignment="1" applyProtection="1">
      <alignment horizontal="right" vertical="center"/>
      <protection locked="0"/>
    </xf>
    <xf numFmtId="177" fontId="19" fillId="0" borderId="29" xfId="0" applyNumberFormat="1" applyFont="1" applyFill="1" applyBorder="1" applyAlignment="1" applyProtection="1">
      <alignment horizontal="right" vertical="center"/>
    </xf>
    <xf numFmtId="177" fontId="19" fillId="0" borderId="30" xfId="0" applyNumberFormat="1" applyFont="1" applyFill="1" applyBorder="1" applyAlignment="1" applyProtection="1">
      <alignment horizontal="right" vertical="center"/>
    </xf>
    <xf numFmtId="177" fontId="19" fillId="3" borderId="14" xfId="0" applyNumberFormat="1" applyFont="1" applyFill="1" applyBorder="1" applyAlignment="1" applyProtection="1">
      <alignment horizontal="right" vertical="center"/>
      <protection locked="0"/>
    </xf>
    <xf numFmtId="177" fontId="19" fillId="0" borderId="32" xfId="0" applyNumberFormat="1" applyFont="1" applyFill="1" applyBorder="1" applyAlignment="1" applyProtection="1">
      <alignment horizontal="right" vertical="center"/>
    </xf>
    <xf numFmtId="177" fontId="19" fillId="0" borderId="33" xfId="0" applyNumberFormat="1" applyFont="1" applyFill="1" applyBorder="1" applyAlignment="1" applyProtection="1">
      <alignment horizontal="right" vertical="center"/>
    </xf>
    <xf numFmtId="177" fontId="19" fillId="0" borderId="14" xfId="0" applyNumberFormat="1" applyFont="1" applyBorder="1" applyAlignment="1" applyProtection="1">
      <alignment horizontal="right" vertical="center"/>
    </xf>
    <xf numFmtId="177" fontId="19" fillId="0" borderId="1" xfId="0" applyNumberFormat="1" applyFont="1" applyBorder="1" applyAlignment="1" applyProtection="1">
      <alignment horizontal="right"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6" xfId="0" applyFont="1" applyBorder="1" applyAlignment="1" applyProtection="1">
      <alignment horizontal="center" vertical="center"/>
    </xf>
    <xf numFmtId="177" fontId="19" fillId="3" borderId="13" xfId="0" applyNumberFormat="1" applyFont="1" applyFill="1" applyBorder="1" applyAlignment="1" applyProtection="1">
      <alignment horizontal="right" vertical="center"/>
      <protection locked="0"/>
    </xf>
    <xf numFmtId="177" fontId="19" fillId="0" borderId="0" xfId="0" applyNumberFormat="1" applyFont="1" applyBorder="1" applyAlignment="1" applyProtection="1">
      <alignment horizontal="right" vertical="center"/>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177" fontId="19" fillId="3" borderId="4" xfId="0" applyNumberFormat="1" applyFont="1" applyFill="1" applyBorder="1" applyAlignment="1" applyProtection="1">
      <alignment horizontal="right" vertical="center"/>
      <protection locked="0"/>
    </xf>
    <xf numFmtId="177" fontId="19" fillId="3" borderId="5" xfId="0" applyNumberFormat="1" applyFont="1" applyFill="1" applyBorder="1" applyAlignment="1" applyProtection="1">
      <alignment horizontal="right" vertical="center"/>
      <protection locked="0"/>
    </xf>
    <xf numFmtId="177" fontId="19" fillId="0" borderId="4" xfId="0" applyNumberFormat="1" applyFont="1" applyFill="1" applyBorder="1" applyAlignment="1" applyProtection="1">
      <alignment horizontal="right" vertical="center"/>
    </xf>
    <xf numFmtId="177" fontId="19" fillId="0" borderId="5" xfId="0" applyNumberFormat="1" applyFont="1" applyFill="1" applyBorder="1" applyAlignment="1" applyProtection="1">
      <alignment horizontal="right" vertical="center"/>
    </xf>
    <xf numFmtId="0" fontId="12" fillId="0" borderId="26" xfId="0" applyFont="1" applyBorder="1" applyAlignment="1" applyProtection="1">
      <alignment horizontal="center" vertical="center"/>
    </xf>
    <xf numFmtId="177" fontId="22" fillId="0" borderId="26" xfId="0" applyNumberFormat="1" applyFont="1" applyBorder="1" applyAlignment="1" applyProtection="1">
      <alignment horizontal="right" vertical="center"/>
    </xf>
    <xf numFmtId="177" fontId="22" fillId="0" borderId="27" xfId="0" applyNumberFormat="1" applyFont="1" applyBorder="1" applyAlignment="1" applyProtection="1">
      <alignment horizontal="right" vertical="center"/>
    </xf>
    <xf numFmtId="177" fontId="22" fillId="0" borderId="26" xfId="0" applyNumberFormat="1" applyFont="1" applyFill="1" applyBorder="1" applyAlignment="1" applyProtection="1">
      <alignment horizontal="right" vertical="center"/>
    </xf>
    <xf numFmtId="177" fontId="22" fillId="0" borderId="27" xfId="0" applyNumberFormat="1" applyFont="1" applyFill="1" applyBorder="1" applyAlignment="1" applyProtection="1">
      <alignment horizontal="right" vertical="center"/>
    </xf>
    <xf numFmtId="38"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4" fillId="0" borderId="24" xfId="0" applyFont="1" applyBorder="1" applyAlignment="1" applyProtection="1">
      <alignment horizontal="center" vertical="center"/>
    </xf>
    <xf numFmtId="0" fontId="16" fillId="0" borderId="0" xfId="0" applyFont="1" applyAlignment="1">
      <alignment horizontal="left" vertical="top" wrapText="1"/>
    </xf>
    <xf numFmtId="0" fontId="17" fillId="0" borderId="0" xfId="0" applyFont="1" applyAlignment="1">
      <alignment horizontal="left" vertical="top"/>
    </xf>
    <xf numFmtId="0" fontId="2" fillId="0" borderId="13"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2" xfId="0" applyNumberFormat="1" applyFont="1" applyBorder="1" applyAlignment="1">
      <alignment horizontal="center" vertical="center"/>
    </xf>
    <xf numFmtId="0" fontId="4" fillId="0" borderId="0" xfId="0" applyNumberFormat="1" applyFont="1" applyAlignment="1">
      <alignment horizontal="left" vertical="center"/>
    </xf>
    <xf numFmtId="0" fontId="0" fillId="0" borderId="0" xfId="0" applyAlignment="1">
      <alignment vertical="center"/>
    </xf>
    <xf numFmtId="0" fontId="2" fillId="0" borderId="3" xfId="0" applyNumberFormat="1" applyFont="1" applyBorder="1" applyAlignment="1">
      <alignment horizontal="center" vertical="center"/>
    </xf>
    <xf numFmtId="0" fontId="2" fillId="0" borderId="12" xfId="0" applyNumberFormat="1" applyFont="1" applyBorder="1" applyAlignment="1">
      <alignment vertical="center"/>
    </xf>
    <xf numFmtId="38" fontId="2" fillId="0" borderId="0" xfId="1" applyFont="1" applyFill="1" applyBorder="1" applyAlignment="1">
      <alignment vertical="center"/>
    </xf>
    <xf numFmtId="38" fontId="2" fillId="0" borderId="1" xfId="1" applyFont="1" applyFill="1" applyBorder="1" applyAlignment="1">
      <alignment vertical="center"/>
    </xf>
  </cellXfs>
  <cellStyles count="10">
    <cellStyle name="桁区切り" xfId="1" builtinId="6"/>
    <cellStyle name="桁区切り 2" xfId="7" xr:uid="{5A4DD08F-80B9-4F84-A4FF-E903A9BDD553}"/>
    <cellStyle name="桁区切り 3" xfId="9" xr:uid="{4366B00A-FD0E-42EC-B88A-E356E5FF011F}"/>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5FE167BC-206D-43A8-9995-70378A701F9F}"/>
    <cellStyle name="標準 6" xfId="8" xr:uid="{DB135D92-169D-4193-80D5-4B8DD099F514}"/>
  </cellStyles>
  <dxfs count="22">
    <dxf>
      <font>
        <condense val="0"/>
        <extend val="0"/>
        <color auto="1"/>
      </font>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gradientFill degree="90">
          <stop position="0">
            <color theme="0"/>
          </stop>
          <stop position="1">
            <color rgb="FFFF5050"/>
          </stop>
        </gradientFill>
      </fill>
    </dxf>
    <dxf>
      <fill>
        <gradientFill degree="90">
          <stop position="0">
            <color theme="0"/>
          </stop>
          <stop position="1">
            <color rgb="FFFF6600"/>
          </stop>
        </gradientFill>
      </fill>
    </dxf>
    <dxf>
      <fill>
        <gradientFill degree="90">
          <stop position="0">
            <color theme="0"/>
          </stop>
          <stop position="1">
            <color rgb="FFFF66CC"/>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FF66CC"/>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FF5050"/>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patternFill>
          <bgColor rgb="FFFF0000"/>
        </pattern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gradientFill degree="90">
          <stop position="0">
            <color theme="0"/>
          </stop>
          <stop position="1">
            <color rgb="FF0099FF"/>
          </stop>
        </gradient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12</xdr:col>
      <xdr:colOff>60960</xdr:colOff>
      <xdr:row>0</xdr:row>
      <xdr:rowOff>0</xdr:rowOff>
    </xdr:from>
    <xdr:to>
      <xdr:col>16</xdr:col>
      <xdr:colOff>411480</xdr:colOff>
      <xdr:row>0</xdr:row>
      <xdr:rowOff>0</xdr:rowOff>
    </xdr:to>
    <xdr:sp macro="" textlink="">
      <xdr:nvSpPr>
        <xdr:cNvPr id="2" name="Rectangle 1">
          <a:extLst>
            <a:ext uri="{FF2B5EF4-FFF2-40B4-BE49-F238E27FC236}">
              <a16:creationId xmlns:a16="http://schemas.microsoft.com/office/drawing/2014/main" id="{B3090614-7522-44E1-9567-717122DF5607}"/>
            </a:ext>
          </a:extLst>
        </xdr:cNvPr>
        <xdr:cNvSpPr>
          <a:spLocks noChangeArrowheads="1"/>
        </xdr:cNvSpPr>
      </xdr:nvSpPr>
      <xdr:spPr bwMode="auto">
        <a:xfrm>
          <a:off x="4461510" y="0"/>
          <a:ext cx="20269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281940</xdr:colOff>
      <xdr:row>0</xdr:row>
      <xdr:rowOff>0</xdr:rowOff>
    </xdr:from>
    <xdr:to>
      <xdr:col>10</xdr:col>
      <xdr:colOff>118251</xdr:colOff>
      <xdr:row>0</xdr:row>
      <xdr:rowOff>0</xdr:rowOff>
    </xdr:to>
    <xdr:sp macro="" textlink="">
      <xdr:nvSpPr>
        <xdr:cNvPr id="3" name="Rectangle 2">
          <a:extLst>
            <a:ext uri="{FF2B5EF4-FFF2-40B4-BE49-F238E27FC236}">
              <a16:creationId xmlns:a16="http://schemas.microsoft.com/office/drawing/2014/main" id="{B24769D4-B33A-477B-8B97-8F2DF51192DC}"/>
            </a:ext>
          </a:extLst>
        </xdr:cNvPr>
        <xdr:cNvSpPr>
          <a:spLocks noChangeArrowheads="1"/>
        </xdr:cNvSpPr>
      </xdr:nvSpPr>
      <xdr:spPr bwMode="auto">
        <a:xfrm>
          <a:off x="2167890" y="0"/>
          <a:ext cx="1512711"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8016" tIns="73152" rIns="0" bIns="0" anchor="t" upright="1"/>
        <a:lstStyle/>
        <a:p>
          <a:pPr algn="l" rtl="0">
            <a:defRPr sz="1000"/>
          </a:pPr>
          <a:r>
            <a:rPr lang="ja-JP" altLang="en-US" sz="7200" b="1" i="1" u="none" strike="noStrike" baseline="0">
              <a:solidFill>
                <a:srgbClr val="000000"/>
              </a:solidFill>
              <a:latin typeface="ＭＳ Ｐゴシック"/>
              <a:ea typeface="ＭＳ Ｐゴシック"/>
            </a:rPr>
            <a:t>例</a:t>
          </a:r>
        </a:p>
      </xdr:txBody>
    </xdr:sp>
    <xdr:clientData/>
  </xdr:twoCellAnchor>
  <xdr:twoCellAnchor>
    <xdr:from>
      <xdr:col>0</xdr:col>
      <xdr:colOff>0</xdr:colOff>
      <xdr:row>0</xdr:row>
      <xdr:rowOff>0</xdr:rowOff>
    </xdr:from>
    <xdr:to>
      <xdr:col>5</xdr:col>
      <xdr:colOff>30480</xdr:colOff>
      <xdr:row>0</xdr:row>
      <xdr:rowOff>0</xdr:rowOff>
    </xdr:to>
    <xdr:sp macro="" textlink="">
      <xdr:nvSpPr>
        <xdr:cNvPr id="4" name="Rectangle 3">
          <a:extLst>
            <a:ext uri="{FF2B5EF4-FFF2-40B4-BE49-F238E27FC236}">
              <a16:creationId xmlns:a16="http://schemas.microsoft.com/office/drawing/2014/main" id="{8F0A98C6-2B43-404B-BB8D-CFD79ED50CD6}"/>
            </a:ext>
          </a:extLst>
        </xdr:cNvPr>
        <xdr:cNvSpPr>
          <a:spLocks noChangeArrowheads="1"/>
        </xdr:cNvSpPr>
      </xdr:nvSpPr>
      <xdr:spPr bwMode="auto">
        <a:xfrm>
          <a:off x="0" y="0"/>
          <a:ext cx="1351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9;&#31574;&#23529;&#35696;&#23460;/036&#27598;&#26376;&#20154;&#21475;/05_&#27598;&#26376;&#20154;&#21475;&#20363;&#26376;&#20966;&#29702;/&#8251;&#12288;&#26032;&#12471;&#12473;&#12486;&#12512;&#31227;&#34892;&#24460;&#20316;&#26989;&#20869;&#23481;&#65288;&#24460;&#12411;&#12393;&#12501;&#12457;&#12523;&#12480;&#25972;&#29702;&#20104;&#23450;&#65289;/0802/&#26681;&#25312;&#12487;&#12540;&#12479;/CC01710X_&#20303;&#27665;&#22522;&#26412;&#21488;&#24115;&#31561;&#20154;&#21475;&#27598;&#26376;&#35519;&#26619;_20260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9;&#31574;&#23529;&#35696;&#23460;/036&#27598;&#26376;&#20154;&#21475;/05_&#27598;&#26376;&#20154;&#21475;&#20363;&#26376;&#20966;&#29702;/&#8251;&#12288;&#26032;&#12471;&#12473;&#12486;&#12512;&#31227;&#34892;&#24460;&#20316;&#26989;&#20869;&#23481;&#65288;&#24460;&#12411;&#12393;&#12501;&#12457;&#12523;&#12480;&#25972;&#29702;&#20104;&#23450;&#65289;/0804/02_&#20316;&#26989;&#29992;/02_&#9733;&#20154;&#21475;&#21205;&#24907;&#65288;R08&#65289;&#20316;&#2698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様式１町丁別"/>
      <sheetName val="様式２年齢別"/>
      <sheetName val="様式４住基月報"/>
      <sheetName val="様式５移動報告"/>
      <sheetName val="様式７国籍別"/>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世帯動態（１月）"/>
      <sheetName val="市内間転居（１月）"/>
      <sheetName val="人口動態（１月）"/>
      <sheetName val="様式４住基月報（１月）"/>
      <sheetName val="世帯動態（２月）"/>
      <sheetName val="行政区別人口動態（２月）"/>
      <sheetName val="行政区別人口動態（市内間転居あり）（２月）"/>
      <sheetName val="世帯動態（３月）"/>
      <sheetName val="行政区別人口動態（３月）"/>
      <sheetName val="行政区別人口動態（市内間転居あり）（３月）"/>
      <sheetName val="様式４住基月報（３月）"/>
      <sheetName val="年計"/>
      <sheetName val="月別動態"/>
      <sheetName val="1月"/>
      <sheetName val="2月"/>
      <sheetName val="3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60DF-A244-4335-BD1C-1FD24835AA05}">
  <dimension ref="A1:P22"/>
  <sheetViews>
    <sheetView workbookViewId="0"/>
  </sheetViews>
  <sheetFormatPr defaultRowHeight="13" x14ac:dyDescent="0.2"/>
  <cols>
    <col min="1" max="1" width="11.6328125" style="24" customWidth="1"/>
    <col min="2" max="2" width="8.7265625" style="24"/>
    <col min="3" max="3" width="9.54296875" style="24" bestFit="1" customWidth="1"/>
    <col min="4" max="4" width="11.6328125" style="24" bestFit="1" customWidth="1"/>
    <col min="5" max="6" width="9.54296875" style="24" bestFit="1" customWidth="1"/>
    <col min="7" max="7" width="9.54296875" style="24" customWidth="1"/>
    <col min="8" max="8" width="9.54296875" style="24" bestFit="1" customWidth="1"/>
    <col min="9" max="10" width="13.90625" style="24" bestFit="1" customWidth="1"/>
    <col min="11" max="11" width="16.08984375" style="24" bestFit="1" customWidth="1"/>
    <col min="12" max="12" width="11.6328125" style="24" bestFit="1" customWidth="1"/>
    <col min="13" max="16384" width="8.7265625" style="24"/>
  </cols>
  <sheetData>
    <row r="1" spans="1:16" x14ac:dyDescent="0.2">
      <c r="B1" s="24" t="s">
        <v>72</v>
      </c>
      <c r="C1" s="24" t="s">
        <v>73</v>
      </c>
      <c r="D1" s="24" t="s">
        <v>74</v>
      </c>
      <c r="E1" s="24" t="s">
        <v>75</v>
      </c>
      <c r="F1" s="24" t="s">
        <v>76</v>
      </c>
      <c r="G1" s="24" t="s">
        <v>155</v>
      </c>
      <c r="H1" s="24" t="s">
        <v>77</v>
      </c>
      <c r="I1" s="24" t="s">
        <v>78</v>
      </c>
      <c r="J1" s="24" t="s">
        <v>79</v>
      </c>
      <c r="K1" s="24" t="s">
        <v>80</v>
      </c>
      <c r="L1" s="31" t="s">
        <v>81</v>
      </c>
      <c r="M1" s="31" t="s">
        <v>156</v>
      </c>
      <c r="N1" s="31" t="s">
        <v>157</v>
      </c>
      <c r="O1" s="24" t="s">
        <v>158</v>
      </c>
      <c r="P1" s="24" t="s">
        <v>159</v>
      </c>
    </row>
    <row r="2" spans="1:16" x14ac:dyDescent="0.2">
      <c r="A2" s="24" t="s">
        <v>52</v>
      </c>
      <c r="B2" s="24">
        <v>-22</v>
      </c>
      <c r="C2" s="24">
        <v>9</v>
      </c>
      <c r="D2" s="24">
        <v>-13</v>
      </c>
      <c r="E2" s="24">
        <v>10</v>
      </c>
      <c r="F2" s="24">
        <v>2</v>
      </c>
      <c r="G2" s="24">
        <v>12</v>
      </c>
      <c r="H2" s="24">
        <v>-1</v>
      </c>
      <c r="I2" s="24">
        <v>3</v>
      </c>
      <c r="J2" s="24">
        <v>10</v>
      </c>
      <c r="K2" s="24">
        <v>0</v>
      </c>
      <c r="L2" s="31">
        <v>13</v>
      </c>
      <c r="M2" s="39">
        <v>138</v>
      </c>
      <c r="N2" s="39">
        <v>125</v>
      </c>
      <c r="O2" s="41">
        <v>15562</v>
      </c>
      <c r="P2" s="41">
        <v>15575</v>
      </c>
    </row>
    <row r="3" spans="1:16" x14ac:dyDescent="0.2">
      <c r="A3" s="24" t="s">
        <v>53</v>
      </c>
      <c r="B3" s="24">
        <v>-13</v>
      </c>
      <c r="C3" s="24">
        <v>-38</v>
      </c>
      <c r="D3" s="24">
        <v>-51</v>
      </c>
      <c r="E3" s="24">
        <v>6</v>
      </c>
      <c r="F3" s="24">
        <v>-10</v>
      </c>
      <c r="G3" s="24">
        <v>-4</v>
      </c>
      <c r="H3" s="24">
        <v>-55</v>
      </c>
      <c r="I3" s="24">
        <v>-6</v>
      </c>
      <c r="J3" s="24">
        <v>-7</v>
      </c>
      <c r="K3" s="24">
        <v>0</v>
      </c>
      <c r="L3" s="31">
        <v>-13</v>
      </c>
      <c r="M3" s="39">
        <v>454</v>
      </c>
      <c r="N3" s="39">
        <v>467</v>
      </c>
      <c r="O3" s="41">
        <v>53168</v>
      </c>
      <c r="P3" s="41">
        <v>53155</v>
      </c>
    </row>
    <row r="4" spans="1:16" ht="13.5" thickBot="1" x14ac:dyDescent="0.25">
      <c r="L4" s="31"/>
      <c r="M4" s="39"/>
      <c r="N4" s="39"/>
      <c r="O4" s="41"/>
      <c r="P4" s="41"/>
    </row>
    <row r="5" spans="1:16" x14ac:dyDescent="0.2">
      <c r="A5" s="24" t="s">
        <v>161</v>
      </c>
      <c r="B5" s="24">
        <f>B2+B3</f>
        <v>-35</v>
      </c>
      <c r="C5" s="24">
        <f t="shared" ref="C5:P5" si="0">C2+C3</f>
        <v>-29</v>
      </c>
      <c r="D5" s="24">
        <f t="shared" si="0"/>
        <v>-64</v>
      </c>
      <c r="E5" s="24">
        <f t="shared" si="0"/>
        <v>16</v>
      </c>
      <c r="F5" s="24">
        <f t="shared" si="0"/>
        <v>-8</v>
      </c>
      <c r="G5" s="24">
        <f t="shared" si="0"/>
        <v>8</v>
      </c>
      <c r="H5" s="24">
        <f t="shared" si="0"/>
        <v>-56</v>
      </c>
      <c r="I5" s="24">
        <f t="shared" si="0"/>
        <v>-3</v>
      </c>
      <c r="J5" s="24">
        <f t="shared" si="0"/>
        <v>3</v>
      </c>
      <c r="K5" s="24">
        <f t="shared" si="0"/>
        <v>0</v>
      </c>
      <c r="L5" s="24">
        <f t="shared" si="0"/>
        <v>0</v>
      </c>
      <c r="M5" s="37">
        <f t="shared" si="0"/>
        <v>592</v>
      </c>
      <c r="N5" s="38">
        <f t="shared" si="0"/>
        <v>592</v>
      </c>
      <c r="O5" s="166">
        <f t="shared" si="0"/>
        <v>68730</v>
      </c>
      <c r="P5" s="166">
        <f t="shared" si="0"/>
        <v>68730</v>
      </c>
    </row>
    <row r="6" spans="1:16" x14ac:dyDescent="0.2">
      <c r="A6" s="24" t="s">
        <v>55</v>
      </c>
      <c r="B6" s="24">
        <v>-23</v>
      </c>
      <c r="C6" s="24">
        <v>-26</v>
      </c>
      <c r="D6" s="24">
        <v>-49</v>
      </c>
      <c r="E6" s="24">
        <v>-1</v>
      </c>
      <c r="F6" s="24">
        <v>-4</v>
      </c>
      <c r="G6" s="24">
        <v>-5</v>
      </c>
      <c r="H6" s="24">
        <v>-54</v>
      </c>
      <c r="I6" s="24">
        <v>-8</v>
      </c>
      <c r="J6" s="24">
        <v>-1</v>
      </c>
      <c r="K6" s="24">
        <v>0</v>
      </c>
      <c r="L6" s="31">
        <v>-9</v>
      </c>
      <c r="M6" s="164">
        <v>105</v>
      </c>
      <c r="N6" s="40">
        <v>114</v>
      </c>
      <c r="O6" s="41">
        <v>14479</v>
      </c>
      <c r="P6" s="41">
        <v>14470</v>
      </c>
    </row>
    <row r="7" spans="1:16" x14ac:dyDescent="0.2">
      <c r="A7" s="24" t="s">
        <v>56</v>
      </c>
      <c r="B7" s="24">
        <v>-16</v>
      </c>
      <c r="C7" s="24">
        <v>-13</v>
      </c>
      <c r="D7" s="24">
        <v>-29</v>
      </c>
      <c r="E7" s="24">
        <v>2</v>
      </c>
      <c r="F7" s="24">
        <v>-1</v>
      </c>
      <c r="G7" s="24">
        <v>1</v>
      </c>
      <c r="H7" s="24">
        <v>-28</v>
      </c>
      <c r="I7" s="24">
        <v>-6</v>
      </c>
      <c r="J7" s="24">
        <v>3</v>
      </c>
      <c r="K7" s="24">
        <v>-2</v>
      </c>
      <c r="L7" s="31">
        <v>-5</v>
      </c>
      <c r="M7" s="164">
        <v>55</v>
      </c>
      <c r="N7" s="40">
        <v>60</v>
      </c>
      <c r="O7" s="41">
        <v>11831</v>
      </c>
      <c r="P7" s="41">
        <v>11826</v>
      </c>
    </row>
    <row r="8" spans="1:16" x14ac:dyDescent="0.2">
      <c r="A8" s="24" t="s">
        <v>57</v>
      </c>
      <c r="B8" s="24">
        <v>-4</v>
      </c>
      <c r="C8" s="24">
        <v>-14</v>
      </c>
      <c r="D8" s="24">
        <v>-18</v>
      </c>
      <c r="E8" s="24">
        <v>8</v>
      </c>
      <c r="F8" s="24">
        <v>13</v>
      </c>
      <c r="G8" s="24">
        <v>21</v>
      </c>
      <c r="H8" s="24">
        <v>3</v>
      </c>
      <c r="I8" s="24">
        <v>-7</v>
      </c>
      <c r="J8" s="24">
        <v>17</v>
      </c>
      <c r="K8" s="24">
        <v>0</v>
      </c>
      <c r="L8" s="31">
        <v>10</v>
      </c>
      <c r="M8" s="164">
        <v>127</v>
      </c>
      <c r="N8" s="40">
        <v>117</v>
      </c>
      <c r="O8" s="41">
        <v>15059</v>
      </c>
      <c r="P8" s="41">
        <v>15069</v>
      </c>
    </row>
    <row r="9" spans="1:16" x14ac:dyDescent="0.2">
      <c r="A9" s="24" t="s">
        <v>58</v>
      </c>
      <c r="B9" s="24">
        <v>-2</v>
      </c>
      <c r="C9" s="24">
        <v>2</v>
      </c>
      <c r="D9" s="24">
        <v>0</v>
      </c>
      <c r="E9" s="24">
        <v>2</v>
      </c>
      <c r="F9" s="24">
        <v>-3</v>
      </c>
      <c r="G9" s="24">
        <v>-1</v>
      </c>
      <c r="H9" s="24">
        <v>-1</v>
      </c>
      <c r="I9" s="24">
        <v>-14</v>
      </c>
      <c r="J9" s="24">
        <v>-2</v>
      </c>
      <c r="K9" s="24">
        <v>1</v>
      </c>
      <c r="L9" s="31">
        <v>-15</v>
      </c>
      <c r="M9" s="164">
        <v>104</v>
      </c>
      <c r="N9" s="40">
        <v>119</v>
      </c>
      <c r="O9" s="41">
        <v>14669</v>
      </c>
      <c r="P9" s="41">
        <v>14654</v>
      </c>
    </row>
    <row r="10" spans="1:16" x14ac:dyDescent="0.2">
      <c r="A10" s="24" t="s">
        <v>59</v>
      </c>
      <c r="B10" s="24">
        <v>52</v>
      </c>
      <c r="C10" s="24">
        <v>2</v>
      </c>
      <c r="D10" s="24">
        <v>54</v>
      </c>
      <c r="E10" s="24">
        <v>-2</v>
      </c>
      <c r="F10" s="24">
        <v>2</v>
      </c>
      <c r="G10" s="24">
        <v>0</v>
      </c>
      <c r="H10" s="24">
        <v>54</v>
      </c>
      <c r="I10" s="24">
        <v>57</v>
      </c>
      <c r="J10" s="24">
        <v>-5</v>
      </c>
      <c r="K10" s="24">
        <v>-2</v>
      </c>
      <c r="L10" s="31">
        <v>50</v>
      </c>
      <c r="M10" s="164">
        <v>173</v>
      </c>
      <c r="N10" s="40">
        <v>123</v>
      </c>
      <c r="O10" s="41">
        <v>17668</v>
      </c>
      <c r="P10" s="41">
        <v>17718</v>
      </c>
    </row>
    <row r="11" spans="1:16" x14ac:dyDescent="0.2">
      <c r="A11" s="24" t="s">
        <v>60</v>
      </c>
      <c r="B11" s="24">
        <v>-14</v>
      </c>
      <c r="C11" s="24">
        <v>-11</v>
      </c>
      <c r="D11" s="24">
        <v>-25</v>
      </c>
      <c r="E11" s="24">
        <v>3</v>
      </c>
      <c r="F11" s="24">
        <v>-3</v>
      </c>
      <c r="G11" s="24">
        <v>0</v>
      </c>
      <c r="H11" s="24">
        <v>-25</v>
      </c>
      <c r="I11" s="24">
        <v>-2</v>
      </c>
      <c r="J11" s="24">
        <v>0</v>
      </c>
      <c r="K11" s="24">
        <v>0</v>
      </c>
      <c r="L11" s="31">
        <v>-2</v>
      </c>
      <c r="M11" s="164">
        <v>17</v>
      </c>
      <c r="N11" s="40">
        <v>19</v>
      </c>
      <c r="O11" s="41">
        <v>3895</v>
      </c>
      <c r="P11" s="41">
        <v>3893</v>
      </c>
    </row>
    <row r="12" spans="1:16" x14ac:dyDescent="0.2">
      <c r="A12" s="24" t="s">
        <v>61</v>
      </c>
      <c r="B12" s="24">
        <v>-13</v>
      </c>
      <c r="C12" s="24">
        <v>-21</v>
      </c>
      <c r="D12" s="24">
        <v>-34</v>
      </c>
      <c r="E12" s="24">
        <v>-5</v>
      </c>
      <c r="F12" s="24">
        <v>9</v>
      </c>
      <c r="G12" s="24">
        <v>4</v>
      </c>
      <c r="H12" s="24">
        <v>-30</v>
      </c>
      <c r="I12" s="24">
        <v>-16</v>
      </c>
      <c r="J12" s="24">
        <v>-2</v>
      </c>
      <c r="K12" s="24">
        <v>1</v>
      </c>
      <c r="L12" s="31">
        <v>-17</v>
      </c>
      <c r="M12" s="164">
        <v>99</v>
      </c>
      <c r="N12" s="40">
        <v>116</v>
      </c>
      <c r="O12" s="41">
        <v>18660</v>
      </c>
      <c r="P12" s="41">
        <v>18643</v>
      </c>
    </row>
    <row r="13" spans="1:16" x14ac:dyDescent="0.2">
      <c r="A13" s="24" t="s">
        <v>62</v>
      </c>
      <c r="B13" s="24">
        <v>-9</v>
      </c>
      <c r="C13" s="24">
        <v>8</v>
      </c>
      <c r="D13" s="24">
        <v>-1</v>
      </c>
      <c r="E13" s="24">
        <v>-1</v>
      </c>
      <c r="F13" s="24">
        <v>1</v>
      </c>
      <c r="G13" s="24">
        <v>0</v>
      </c>
      <c r="H13" s="24">
        <v>-1</v>
      </c>
      <c r="I13" s="24">
        <v>-3</v>
      </c>
      <c r="J13" s="24">
        <v>-1</v>
      </c>
      <c r="K13" s="24">
        <v>0</v>
      </c>
      <c r="L13" s="31">
        <v>-4</v>
      </c>
      <c r="M13" s="164">
        <v>22</v>
      </c>
      <c r="N13" s="40">
        <v>26</v>
      </c>
      <c r="O13" s="41">
        <v>6562</v>
      </c>
      <c r="P13" s="41">
        <v>6558</v>
      </c>
    </row>
    <row r="14" spans="1:16" x14ac:dyDescent="0.2">
      <c r="A14" s="24" t="s">
        <v>63</v>
      </c>
      <c r="B14" s="24">
        <v>-1</v>
      </c>
      <c r="C14" s="24">
        <v>-9</v>
      </c>
      <c r="D14" s="24">
        <v>-10</v>
      </c>
      <c r="E14" s="24">
        <v>0</v>
      </c>
      <c r="F14" s="24">
        <v>5</v>
      </c>
      <c r="G14" s="24">
        <v>5</v>
      </c>
      <c r="H14" s="24">
        <v>-5</v>
      </c>
      <c r="I14" s="24">
        <v>0</v>
      </c>
      <c r="J14" s="24">
        <v>5</v>
      </c>
      <c r="K14" s="24">
        <v>0</v>
      </c>
      <c r="L14" s="31">
        <v>5</v>
      </c>
      <c r="M14" s="164">
        <v>25</v>
      </c>
      <c r="N14" s="40">
        <v>20</v>
      </c>
      <c r="O14" s="41">
        <v>1608</v>
      </c>
      <c r="P14" s="41">
        <v>1613</v>
      </c>
    </row>
    <row r="15" spans="1:16" x14ac:dyDescent="0.2">
      <c r="A15" s="24" t="s">
        <v>64</v>
      </c>
      <c r="B15" s="24">
        <v>-2</v>
      </c>
      <c r="C15" s="24">
        <v>0</v>
      </c>
      <c r="D15" s="24">
        <v>-2</v>
      </c>
      <c r="E15" s="24">
        <v>1</v>
      </c>
      <c r="F15" s="24">
        <v>0</v>
      </c>
      <c r="G15" s="24">
        <v>1</v>
      </c>
      <c r="H15" s="24">
        <v>-1</v>
      </c>
      <c r="I15" s="24">
        <v>-1</v>
      </c>
      <c r="J15" s="24">
        <v>1</v>
      </c>
      <c r="K15" s="24">
        <v>0</v>
      </c>
      <c r="L15" s="31">
        <v>0</v>
      </c>
      <c r="M15" s="164">
        <v>2</v>
      </c>
      <c r="N15" s="40">
        <v>2</v>
      </c>
      <c r="O15" s="41">
        <v>1029</v>
      </c>
      <c r="P15" s="41">
        <v>1029</v>
      </c>
    </row>
    <row r="16" spans="1:16" x14ac:dyDescent="0.2">
      <c r="A16" s="24" t="s">
        <v>65</v>
      </c>
      <c r="B16" s="24">
        <v>-4</v>
      </c>
      <c r="C16" s="24">
        <v>-14</v>
      </c>
      <c r="D16" s="24">
        <v>-18</v>
      </c>
      <c r="E16" s="24">
        <v>-2</v>
      </c>
      <c r="F16" s="24">
        <v>5</v>
      </c>
      <c r="G16" s="24">
        <v>3</v>
      </c>
      <c r="H16" s="24">
        <v>-15</v>
      </c>
      <c r="I16" s="24">
        <v>-5</v>
      </c>
      <c r="J16" s="24">
        <v>2</v>
      </c>
      <c r="K16" s="24">
        <v>1</v>
      </c>
      <c r="L16" s="31">
        <v>-2</v>
      </c>
      <c r="M16" s="164">
        <v>61</v>
      </c>
      <c r="N16" s="40">
        <v>63</v>
      </c>
      <c r="O16" s="41">
        <v>10698</v>
      </c>
      <c r="P16" s="41">
        <v>10696</v>
      </c>
    </row>
    <row r="17" spans="1:16" x14ac:dyDescent="0.2">
      <c r="A17" s="24" t="s">
        <v>66</v>
      </c>
      <c r="B17" s="24">
        <v>-46</v>
      </c>
      <c r="C17" s="24">
        <v>-24</v>
      </c>
      <c r="D17" s="24">
        <v>-70</v>
      </c>
      <c r="E17" s="24">
        <v>-11</v>
      </c>
      <c r="F17" s="24">
        <v>-4</v>
      </c>
      <c r="G17" s="24">
        <v>-15</v>
      </c>
      <c r="H17" s="24">
        <v>-85</v>
      </c>
      <c r="I17" s="24">
        <v>-27</v>
      </c>
      <c r="J17" s="24">
        <v>-15</v>
      </c>
      <c r="K17" s="24">
        <v>0</v>
      </c>
      <c r="L17" s="31">
        <v>-42</v>
      </c>
      <c r="M17" s="164">
        <v>123</v>
      </c>
      <c r="N17" s="40">
        <v>165</v>
      </c>
      <c r="O17" s="41">
        <v>26967</v>
      </c>
      <c r="P17" s="41">
        <v>26925</v>
      </c>
    </row>
    <row r="18" spans="1:16" x14ac:dyDescent="0.2">
      <c r="A18" s="24" t="s">
        <v>67</v>
      </c>
      <c r="B18" s="24">
        <v>24</v>
      </c>
      <c r="C18" s="24">
        <v>6</v>
      </c>
      <c r="D18" s="24">
        <v>30</v>
      </c>
      <c r="E18" s="24">
        <v>-7</v>
      </c>
      <c r="F18" s="24">
        <v>-3</v>
      </c>
      <c r="G18" s="24">
        <v>-10</v>
      </c>
      <c r="H18" s="24">
        <v>20</v>
      </c>
      <c r="I18" s="24">
        <v>46</v>
      </c>
      <c r="J18" s="24">
        <v>-10</v>
      </c>
      <c r="K18" s="24">
        <v>-1</v>
      </c>
      <c r="L18" s="31">
        <v>35</v>
      </c>
      <c r="M18" s="164">
        <v>128</v>
      </c>
      <c r="N18" s="40">
        <v>93</v>
      </c>
      <c r="O18" s="41">
        <v>19248</v>
      </c>
      <c r="P18" s="41">
        <v>19283</v>
      </c>
    </row>
    <row r="19" spans="1:16" x14ac:dyDescent="0.2">
      <c r="A19" s="24" t="s">
        <v>68</v>
      </c>
      <c r="B19" s="24">
        <v>-2</v>
      </c>
      <c r="C19" s="24">
        <v>-17</v>
      </c>
      <c r="D19" s="24">
        <v>-19</v>
      </c>
      <c r="E19" s="24">
        <v>-5</v>
      </c>
      <c r="F19" s="24">
        <v>-1</v>
      </c>
      <c r="G19" s="24">
        <v>-6</v>
      </c>
      <c r="H19" s="24">
        <v>-25</v>
      </c>
      <c r="I19" s="24">
        <v>-1</v>
      </c>
      <c r="J19" s="24">
        <v>-3</v>
      </c>
      <c r="K19" s="24">
        <v>0</v>
      </c>
      <c r="L19" s="31">
        <v>-4</v>
      </c>
      <c r="M19" s="164">
        <v>19</v>
      </c>
      <c r="N19" s="40">
        <v>23</v>
      </c>
      <c r="O19" s="41">
        <v>3993</v>
      </c>
      <c r="P19" s="41">
        <v>3989</v>
      </c>
    </row>
    <row r="20" spans="1:16" x14ac:dyDescent="0.2">
      <c r="A20" s="24" t="s">
        <v>69</v>
      </c>
      <c r="B20" s="24">
        <v>-1</v>
      </c>
      <c r="C20" s="24">
        <v>-11</v>
      </c>
      <c r="D20" s="24">
        <v>-12</v>
      </c>
      <c r="E20" s="24">
        <v>3</v>
      </c>
      <c r="F20" s="24">
        <v>5</v>
      </c>
      <c r="G20" s="24">
        <v>8</v>
      </c>
      <c r="H20" s="24">
        <v>-4</v>
      </c>
      <c r="I20" s="24">
        <v>-1</v>
      </c>
      <c r="J20" s="24">
        <v>10</v>
      </c>
      <c r="K20" s="24">
        <v>-1</v>
      </c>
      <c r="L20" s="31">
        <v>8</v>
      </c>
      <c r="M20" s="164">
        <v>64</v>
      </c>
      <c r="N20" s="40">
        <v>56</v>
      </c>
      <c r="O20" s="41">
        <v>14923</v>
      </c>
      <c r="P20" s="41">
        <v>14931</v>
      </c>
    </row>
    <row r="21" spans="1:16" ht="13.5" thickBot="1" x14ac:dyDescent="0.25">
      <c r="A21" s="24" t="s">
        <v>160</v>
      </c>
      <c r="B21" s="24">
        <v>-96</v>
      </c>
      <c r="C21" s="24">
        <v>-171</v>
      </c>
      <c r="D21" s="24">
        <v>-267</v>
      </c>
      <c r="E21" s="24">
        <v>1</v>
      </c>
      <c r="F21" s="24">
        <v>13</v>
      </c>
      <c r="G21" s="24">
        <v>14</v>
      </c>
      <c r="H21" s="24">
        <v>-253</v>
      </c>
      <c r="I21" s="24">
        <v>9</v>
      </c>
      <c r="J21" s="24">
        <v>2</v>
      </c>
      <c r="K21" s="24">
        <v>-3</v>
      </c>
      <c r="L21" s="31">
        <v>8</v>
      </c>
      <c r="M21" s="165">
        <v>1716</v>
      </c>
      <c r="N21" s="42">
        <v>1708</v>
      </c>
      <c r="O21" s="41">
        <v>250019</v>
      </c>
      <c r="P21" s="41">
        <v>250027</v>
      </c>
    </row>
    <row r="22" spans="1:16" x14ac:dyDescent="0.2">
      <c r="L22" s="31"/>
      <c r="M22" s="39"/>
      <c r="N22" s="39"/>
      <c r="O22" s="41"/>
      <c r="P22" s="41"/>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D75A-C38E-4F4E-B686-EE6FD9DF0AB3}">
  <dimension ref="A1:E22"/>
  <sheetViews>
    <sheetView workbookViewId="0"/>
  </sheetViews>
  <sheetFormatPr defaultRowHeight="13" x14ac:dyDescent="0.2"/>
  <sheetData>
    <row r="1" spans="1:5" x14ac:dyDescent="0.2">
      <c r="B1" t="s">
        <v>95</v>
      </c>
      <c r="D1" t="s">
        <v>96</v>
      </c>
    </row>
    <row r="2" spans="1:5" x14ac:dyDescent="0.2">
      <c r="B2" t="s">
        <v>153</v>
      </c>
      <c r="C2" t="s">
        <v>154</v>
      </c>
      <c r="D2" t="s">
        <v>153</v>
      </c>
      <c r="E2" t="s">
        <v>154</v>
      </c>
    </row>
    <row r="3" spans="1:5" x14ac:dyDescent="0.2">
      <c r="A3" t="s">
        <v>83</v>
      </c>
      <c r="B3">
        <v>36</v>
      </c>
      <c r="C3">
        <v>45</v>
      </c>
      <c r="D3">
        <v>47</v>
      </c>
      <c r="E3">
        <v>41</v>
      </c>
    </row>
    <row r="4" spans="1:5" x14ac:dyDescent="0.2">
      <c r="A4" t="s">
        <v>32</v>
      </c>
      <c r="B4">
        <v>155</v>
      </c>
      <c r="C4">
        <v>135</v>
      </c>
      <c r="D4">
        <v>149</v>
      </c>
      <c r="E4">
        <v>139</v>
      </c>
    </row>
    <row r="5" spans="1:5" x14ac:dyDescent="0.2">
      <c r="A5" t="s">
        <v>82</v>
      </c>
      <c r="B5">
        <f>B3+B4</f>
        <v>191</v>
      </c>
      <c r="C5">
        <f>C3+C4</f>
        <v>180</v>
      </c>
      <c r="D5">
        <f>D3+D4</f>
        <v>196</v>
      </c>
      <c r="E5">
        <f>E3+E4</f>
        <v>180</v>
      </c>
    </row>
    <row r="6" spans="1:5" x14ac:dyDescent="0.2">
      <c r="A6" t="s">
        <v>33</v>
      </c>
      <c r="B6">
        <v>43</v>
      </c>
      <c r="C6">
        <v>50</v>
      </c>
      <c r="D6">
        <v>45</v>
      </c>
      <c r="E6">
        <v>63</v>
      </c>
    </row>
    <row r="7" spans="1:5" x14ac:dyDescent="0.2">
      <c r="A7" t="s">
        <v>84</v>
      </c>
      <c r="B7">
        <v>17</v>
      </c>
      <c r="C7">
        <v>29</v>
      </c>
      <c r="D7">
        <v>21</v>
      </c>
      <c r="E7">
        <v>23</v>
      </c>
    </row>
    <row r="8" spans="1:5" x14ac:dyDescent="0.2">
      <c r="A8" t="s">
        <v>85</v>
      </c>
      <c r="B8">
        <v>63</v>
      </c>
      <c r="C8">
        <v>44</v>
      </c>
      <c r="D8">
        <v>47</v>
      </c>
      <c r="E8">
        <v>36</v>
      </c>
    </row>
    <row r="9" spans="1:5" x14ac:dyDescent="0.2">
      <c r="A9" t="s">
        <v>86</v>
      </c>
      <c r="B9">
        <v>31</v>
      </c>
      <c r="C9">
        <v>33</v>
      </c>
      <c r="D9">
        <v>37</v>
      </c>
      <c r="E9">
        <v>37</v>
      </c>
    </row>
    <row r="10" spans="1:5" x14ac:dyDescent="0.2">
      <c r="A10" t="s">
        <v>87</v>
      </c>
      <c r="B10">
        <v>65</v>
      </c>
      <c r="C10">
        <v>56</v>
      </c>
      <c r="D10">
        <v>43</v>
      </c>
      <c r="E10">
        <v>54</v>
      </c>
    </row>
    <row r="11" spans="1:5" x14ac:dyDescent="0.2">
      <c r="A11" t="s">
        <v>22</v>
      </c>
      <c r="B11">
        <v>2</v>
      </c>
      <c r="C11">
        <v>8</v>
      </c>
      <c r="D11">
        <v>9</v>
      </c>
      <c r="E11">
        <v>11</v>
      </c>
    </row>
    <row r="12" spans="1:5" x14ac:dyDescent="0.2">
      <c r="A12" t="s">
        <v>88</v>
      </c>
      <c r="B12">
        <v>35</v>
      </c>
      <c r="C12">
        <v>61</v>
      </c>
      <c r="D12">
        <v>46</v>
      </c>
      <c r="E12">
        <v>61</v>
      </c>
    </row>
    <row r="13" spans="1:5" x14ac:dyDescent="0.2">
      <c r="A13" t="s">
        <v>89</v>
      </c>
      <c r="B13">
        <v>13</v>
      </c>
      <c r="C13">
        <v>14</v>
      </c>
      <c r="D13">
        <v>16</v>
      </c>
      <c r="E13">
        <v>7</v>
      </c>
    </row>
    <row r="14" spans="1:5" x14ac:dyDescent="0.2">
      <c r="A14" t="s">
        <v>90</v>
      </c>
      <c r="B14">
        <v>4</v>
      </c>
      <c r="C14">
        <v>3</v>
      </c>
      <c r="D14">
        <v>2</v>
      </c>
      <c r="E14">
        <v>8</v>
      </c>
    </row>
    <row r="15" spans="1:5" x14ac:dyDescent="0.2">
      <c r="A15" t="s">
        <v>34</v>
      </c>
      <c r="B15">
        <v>0</v>
      </c>
      <c r="C15">
        <v>0</v>
      </c>
      <c r="D15">
        <v>0</v>
      </c>
      <c r="E15">
        <v>0</v>
      </c>
    </row>
    <row r="16" spans="1:5" x14ac:dyDescent="0.2">
      <c r="A16" t="s">
        <v>91</v>
      </c>
      <c r="B16">
        <v>31</v>
      </c>
      <c r="C16">
        <v>36</v>
      </c>
      <c r="D16">
        <v>23</v>
      </c>
      <c r="E16">
        <v>31</v>
      </c>
    </row>
    <row r="17" spans="1:5" x14ac:dyDescent="0.2">
      <c r="A17" t="s">
        <v>92</v>
      </c>
      <c r="B17">
        <v>52</v>
      </c>
      <c r="C17">
        <v>68</v>
      </c>
      <c r="D17">
        <v>67</v>
      </c>
      <c r="E17">
        <v>74</v>
      </c>
    </row>
    <row r="18" spans="1:5" x14ac:dyDescent="0.2">
      <c r="A18" t="s">
        <v>93</v>
      </c>
      <c r="B18">
        <v>34</v>
      </c>
      <c r="C18">
        <v>45</v>
      </c>
      <c r="D18">
        <v>34</v>
      </c>
      <c r="E18">
        <v>34</v>
      </c>
    </row>
    <row r="19" spans="1:5" x14ac:dyDescent="0.2">
      <c r="A19" t="s">
        <v>30</v>
      </c>
      <c r="B19">
        <v>8</v>
      </c>
      <c r="C19">
        <v>9</v>
      </c>
      <c r="D19">
        <v>6</v>
      </c>
      <c r="E19">
        <v>11</v>
      </c>
    </row>
    <row r="20" spans="1:5" x14ac:dyDescent="0.2">
      <c r="A20" t="s">
        <v>94</v>
      </c>
      <c r="B20">
        <v>21</v>
      </c>
      <c r="C20">
        <v>14</v>
      </c>
      <c r="D20">
        <v>18</v>
      </c>
      <c r="E20">
        <v>20</v>
      </c>
    </row>
    <row r="21" spans="1:5" x14ac:dyDescent="0.2">
      <c r="A21" t="s">
        <v>152</v>
      </c>
      <c r="B21">
        <f>SUM(B5:B20)</f>
        <v>610</v>
      </c>
      <c r="C21">
        <f>SUM(C5:C20)</f>
        <v>650</v>
      </c>
      <c r="D21">
        <f>SUM(D5:D20)</f>
        <v>610</v>
      </c>
      <c r="E21">
        <f>SUM(E5:E20)</f>
        <v>650</v>
      </c>
    </row>
    <row r="22" spans="1:5" x14ac:dyDescent="0.2">
      <c r="C22" s="167">
        <f>B21+C21</f>
        <v>1260</v>
      </c>
      <c r="D22" s="167"/>
      <c r="E22" s="167">
        <f>D21+E21</f>
        <v>1260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850B-2BCB-48AC-9C39-F04595117D7B}">
  <dimension ref="A1:AK21"/>
  <sheetViews>
    <sheetView workbookViewId="0">
      <pane xSplit="1" ySplit="2" topLeftCell="B3" activePane="bottomRight" state="frozen"/>
      <selection pane="topRight"/>
      <selection pane="bottomLeft"/>
      <selection pane="bottomRight"/>
    </sheetView>
  </sheetViews>
  <sheetFormatPr defaultRowHeight="13" outlineLevelCol="1" x14ac:dyDescent="0.2"/>
  <cols>
    <col min="1" max="1" width="11.36328125" style="24" bestFit="1" customWidth="1"/>
    <col min="2" max="10" width="8.7265625" style="24"/>
    <col min="11" max="16" width="9.6328125" style="24" customWidth="1" outlineLevel="1"/>
    <col min="17" max="19" width="8.7265625" style="24"/>
    <col min="20" max="28" width="9.6328125" style="24" customWidth="1" outlineLevel="1"/>
    <col min="29" max="16384" width="8.7265625" style="24"/>
  </cols>
  <sheetData>
    <row r="1" spans="1:37" x14ac:dyDescent="0.2">
      <c r="B1" s="24" t="s">
        <v>38</v>
      </c>
      <c r="E1" s="24" t="s">
        <v>39</v>
      </c>
      <c r="H1" s="24" t="s">
        <v>40</v>
      </c>
      <c r="K1" s="24" t="s">
        <v>41</v>
      </c>
      <c r="N1" s="24" t="s">
        <v>42</v>
      </c>
      <c r="Q1" s="24" t="s">
        <v>43</v>
      </c>
      <c r="T1" s="24" t="s">
        <v>44</v>
      </c>
      <c r="W1" s="24" t="s">
        <v>45</v>
      </c>
      <c r="Z1" s="24" t="s">
        <v>46</v>
      </c>
      <c r="AC1" s="24" t="s">
        <v>47</v>
      </c>
      <c r="AF1" s="24" t="s">
        <v>151</v>
      </c>
      <c r="AI1" s="24" t="s">
        <v>48</v>
      </c>
    </row>
    <row r="2" spans="1:37" x14ac:dyDescent="0.2">
      <c r="B2" s="24" t="s">
        <v>49</v>
      </c>
      <c r="C2" s="24" t="s">
        <v>50</v>
      </c>
      <c r="D2" s="24" t="s">
        <v>51</v>
      </c>
      <c r="E2" s="24" t="s">
        <v>49</v>
      </c>
      <c r="F2" s="24" t="s">
        <v>50</v>
      </c>
      <c r="G2" s="24" t="s">
        <v>51</v>
      </c>
      <c r="H2" s="24" t="s">
        <v>49</v>
      </c>
      <c r="I2" s="24" t="s">
        <v>50</v>
      </c>
      <c r="J2" s="24" t="s">
        <v>51</v>
      </c>
      <c r="K2" s="24" t="s">
        <v>49</v>
      </c>
      <c r="L2" s="24" t="s">
        <v>50</v>
      </c>
      <c r="M2" s="24" t="s">
        <v>51</v>
      </c>
      <c r="N2" s="24" t="s">
        <v>49</v>
      </c>
      <c r="O2" s="24" t="s">
        <v>50</v>
      </c>
      <c r="P2" s="24" t="s">
        <v>51</v>
      </c>
      <c r="Q2" s="24" t="s">
        <v>49</v>
      </c>
      <c r="R2" s="24" t="s">
        <v>50</v>
      </c>
      <c r="S2" s="24" t="s">
        <v>51</v>
      </c>
      <c r="T2" s="24" t="s">
        <v>49</v>
      </c>
      <c r="U2" s="24" t="s">
        <v>50</v>
      </c>
      <c r="V2" s="24" t="s">
        <v>51</v>
      </c>
      <c r="W2" s="24" t="s">
        <v>49</v>
      </c>
      <c r="X2" s="24" t="s">
        <v>50</v>
      </c>
      <c r="Y2" s="24" t="s">
        <v>51</v>
      </c>
      <c r="Z2" s="24" t="s">
        <v>49</v>
      </c>
      <c r="AA2" s="24" t="s">
        <v>50</v>
      </c>
      <c r="AB2" s="24" t="s">
        <v>51</v>
      </c>
      <c r="AC2" s="24" t="s">
        <v>49</v>
      </c>
      <c r="AD2" s="24" t="s">
        <v>50</v>
      </c>
      <c r="AE2" s="24" t="s">
        <v>51</v>
      </c>
      <c r="AF2" s="24" t="s">
        <v>49</v>
      </c>
      <c r="AG2" s="24" t="s">
        <v>50</v>
      </c>
      <c r="AH2" s="24" t="s">
        <v>51</v>
      </c>
      <c r="AI2" s="24" t="s">
        <v>49</v>
      </c>
      <c r="AJ2" s="24" t="s">
        <v>50</v>
      </c>
      <c r="AK2" s="24" t="s">
        <v>51</v>
      </c>
    </row>
    <row r="3" spans="1:37" x14ac:dyDescent="0.2">
      <c r="A3" s="24" t="s">
        <v>52</v>
      </c>
      <c r="B3" s="25">
        <v>7</v>
      </c>
      <c r="C3" s="25">
        <v>10</v>
      </c>
      <c r="D3" s="25">
        <f>B3+C3</f>
        <v>17</v>
      </c>
      <c r="E3" s="25">
        <v>21</v>
      </c>
      <c r="F3" s="25">
        <v>14</v>
      </c>
      <c r="G3" s="25">
        <f>E3+F3</f>
        <v>35</v>
      </c>
      <c r="H3" s="25">
        <f>B3-E3</f>
        <v>-14</v>
      </c>
      <c r="I3" s="25">
        <f t="shared" ref="I3:I20" si="0">C3-F3</f>
        <v>-4</v>
      </c>
      <c r="J3" s="25">
        <v>-18</v>
      </c>
      <c r="K3" s="24">
        <v>68</v>
      </c>
      <c r="L3" s="24">
        <v>36</v>
      </c>
      <c r="M3" s="25">
        <f t="shared" ref="M3:M4" si="1">K3+L3</f>
        <v>104</v>
      </c>
      <c r="N3" s="24">
        <v>6</v>
      </c>
      <c r="O3" s="24">
        <v>6</v>
      </c>
      <c r="P3" s="25">
        <f t="shared" ref="P3:P4" si="2">N3+O3</f>
        <v>12</v>
      </c>
      <c r="Q3" s="25">
        <f>K3+N3</f>
        <v>74</v>
      </c>
      <c r="R3" s="25">
        <f t="shared" ref="R3:R4" si="3">L3+O3</f>
        <v>42</v>
      </c>
      <c r="S3" s="25">
        <f t="shared" ref="S3:S4" si="4">Q3+R3</f>
        <v>116</v>
      </c>
      <c r="T3" s="25">
        <v>50</v>
      </c>
      <c r="U3" s="25">
        <v>25</v>
      </c>
      <c r="V3" s="25">
        <f t="shared" ref="V3:V4" si="5">T3+U3</f>
        <v>75</v>
      </c>
      <c r="W3" s="25">
        <v>10</v>
      </c>
      <c r="X3" s="25">
        <v>3</v>
      </c>
      <c r="Y3" s="25">
        <f t="shared" ref="Y3:Y4" si="6">W3+X3</f>
        <v>13</v>
      </c>
      <c r="Z3" s="25">
        <v>1</v>
      </c>
      <c r="AA3" s="25">
        <v>3</v>
      </c>
      <c r="AB3" s="25">
        <f t="shared" ref="AB3:AB4" si="7">Z3+AA3</f>
        <v>4</v>
      </c>
      <c r="AC3" s="25">
        <f>T3+W3+Z3</f>
        <v>61</v>
      </c>
      <c r="AD3" s="25">
        <f t="shared" ref="AD3:AD4" si="8">U3+X3+AA3</f>
        <v>31</v>
      </c>
      <c r="AE3" s="25">
        <f>AC3+AD3</f>
        <v>92</v>
      </c>
      <c r="AF3" s="25">
        <f>Q3-AC3</f>
        <v>13</v>
      </c>
      <c r="AG3" s="25">
        <f t="shared" ref="AG3:AG4" si="9">R3-AD3</f>
        <v>11</v>
      </c>
      <c r="AH3" s="25">
        <f>AF3+AG3</f>
        <v>24</v>
      </c>
      <c r="AI3" s="25">
        <f>H3+AF3</f>
        <v>-1</v>
      </c>
      <c r="AJ3" s="25">
        <f t="shared" ref="AJ3:AJ4" si="10">I3+AG3</f>
        <v>7</v>
      </c>
      <c r="AK3" s="25">
        <f>AI3+AJ3</f>
        <v>6</v>
      </c>
    </row>
    <row r="4" spans="1:37" ht="13.5" thickBot="1" x14ac:dyDescent="0.25">
      <c r="A4" s="24" t="s">
        <v>53</v>
      </c>
      <c r="B4" s="25">
        <v>25</v>
      </c>
      <c r="C4" s="25">
        <v>17</v>
      </c>
      <c r="D4" s="25">
        <f t="shared" ref="D4:D20" si="11">B4+C4</f>
        <v>42</v>
      </c>
      <c r="E4" s="25">
        <v>57</v>
      </c>
      <c r="F4" s="25">
        <v>63</v>
      </c>
      <c r="G4" s="25">
        <f t="shared" ref="G4:G20" si="12">E4+F4</f>
        <v>120</v>
      </c>
      <c r="H4" s="25">
        <f t="shared" ref="H4:H20" si="13">B4-E4</f>
        <v>-32</v>
      </c>
      <c r="I4" s="25">
        <f t="shared" si="0"/>
        <v>-46</v>
      </c>
      <c r="J4" s="25">
        <v>-78</v>
      </c>
      <c r="K4" s="24">
        <v>188</v>
      </c>
      <c r="L4" s="24">
        <v>101</v>
      </c>
      <c r="M4" s="25">
        <f t="shared" si="1"/>
        <v>289</v>
      </c>
      <c r="N4" s="170">
        <v>19</v>
      </c>
      <c r="O4" s="24">
        <v>30</v>
      </c>
      <c r="P4" s="25">
        <f t="shared" si="2"/>
        <v>49</v>
      </c>
      <c r="Q4" s="25">
        <f>K4+N4</f>
        <v>207</v>
      </c>
      <c r="R4" s="25">
        <f t="shared" si="3"/>
        <v>131</v>
      </c>
      <c r="S4" s="25">
        <f t="shared" si="4"/>
        <v>338</v>
      </c>
      <c r="T4" s="25">
        <v>164</v>
      </c>
      <c r="U4" s="25">
        <v>114</v>
      </c>
      <c r="V4" s="25">
        <f t="shared" si="5"/>
        <v>278</v>
      </c>
      <c r="W4" s="25">
        <v>15</v>
      </c>
      <c r="X4" s="25">
        <v>9</v>
      </c>
      <c r="Y4" s="25">
        <f t="shared" si="6"/>
        <v>24</v>
      </c>
      <c r="Z4" s="25">
        <v>9</v>
      </c>
      <c r="AA4" s="172">
        <v>6</v>
      </c>
      <c r="AB4" s="25">
        <f t="shared" si="7"/>
        <v>15</v>
      </c>
      <c r="AC4" s="25">
        <f>T4+W4+Z4</f>
        <v>188</v>
      </c>
      <c r="AD4" s="25">
        <f t="shared" si="8"/>
        <v>129</v>
      </c>
      <c r="AE4" s="25">
        <f>AC4+AD4</f>
        <v>317</v>
      </c>
      <c r="AF4" s="25">
        <f>Q4-AC4</f>
        <v>19</v>
      </c>
      <c r="AG4" s="25">
        <f t="shared" si="9"/>
        <v>2</v>
      </c>
      <c r="AH4" s="25">
        <f>AF4+AG4</f>
        <v>21</v>
      </c>
      <c r="AI4" s="25">
        <f>H4+AF4</f>
        <v>-13</v>
      </c>
      <c r="AJ4" s="25">
        <f t="shared" si="10"/>
        <v>-44</v>
      </c>
      <c r="AK4" s="25">
        <f>AI4+AJ4</f>
        <v>-57</v>
      </c>
    </row>
    <row r="5" spans="1:37" x14ac:dyDescent="0.2">
      <c r="A5" s="24" t="s">
        <v>54</v>
      </c>
      <c r="B5" s="26">
        <f>B3+B4</f>
        <v>32</v>
      </c>
      <c r="C5" s="27">
        <f t="shared" ref="C5:AJ5" si="14">C3+C4</f>
        <v>27</v>
      </c>
      <c r="D5" s="27">
        <f t="shared" si="14"/>
        <v>59</v>
      </c>
      <c r="E5" s="27">
        <f t="shared" si="14"/>
        <v>78</v>
      </c>
      <c r="F5" s="27">
        <f t="shared" si="14"/>
        <v>77</v>
      </c>
      <c r="G5" s="27">
        <f t="shared" si="14"/>
        <v>155</v>
      </c>
      <c r="H5" s="27">
        <f t="shared" si="14"/>
        <v>-46</v>
      </c>
      <c r="I5" s="27">
        <f t="shared" si="14"/>
        <v>-50</v>
      </c>
      <c r="J5" s="27">
        <f t="shared" si="14"/>
        <v>-96</v>
      </c>
      <c r="K5" s="27">
        <f t="shared" si="14"/>
        <v>256</v>
      </c>
      <c r="L5" s="27">
        <f t="shared" si="14"/>
        <v>137</v>
      </c>
      <c r="M5" s="27">
        <f t="shared" si="14"/>
        <v>393</v>
      </c>
      <c r="N5" s="27">
        <f t="shared" si="14"/>
        <v>25</v>
      </c>
      <c r="O5" s="27">
        <f t="shared" si="14"/>
        <v>36</v>
      </c>
      <c r="P5" s="27">
        <f t="shared" si="14"/>
        <v>61</v>
      </c>
      <c r="Q5" s="27">
        <f t="shared" si="14"/>
        <v>281</v>
      </c>
      <c r="R5" s="27">
        <f t="shared" si="14"/>
        <v>173</v>
      </c>
      <c r="S5" s="27">
        <f t="shared" si="14"/>
        <v>454</v>
      </c>
      <c r="T5" s="27">
        <f t="shared" si="14"/>
        <v>214</v>
      </c>
      <c r="U5" s="27">
        <f t="shared" si="14"/>
        <v>139</v>
      </c>
      <c r="V5" s="27">
        <f t="shared" si="14"/>
        <v>353</v>
      </c>
      <c r="W5" s="27">
        <f t="shared" si="14"/>
        <v>25</v>
      </c>
      <c r="X5" s="27">
        <f t="shared" si="14"/>
        <v>12</v>
      </c>
      <c r="Y5" s="27">
        <f t="shared" si="14"/>
        <v>37</v>
      </c>
      <c r="Z5" s="27">
        <f t="shared" si="14"/>
        <v>10</v>
      </c>
      <c r="AA5" s="27">
        <f t="shared" si="14"/>
        <v>9</v>
      </c>
      <c r="AB5" s="27">
        <f t="shared" si="14"/>
        <v>19</v>
      </c>
      <c r="AC5" s="27">
        <f t="shared" si="14"/>
        <v>249</v>
      </c>
      <c r="AD5" s="27">
        <f t="shared" si="14"/>
        <v>160</v>
      </c>
      <c r="AE5" s="27">
        <f t="shared" si="14"/>
        <v>409</v>
      </c>
      <c r="AF5" s="27">
        <f t="shared" si="14"/>
        <v>32</v>
      </c>
      <c r="AG5" s="27">
        <f t="shared" si="14"/>
        <v>13</v>
      </c>
      <c r="AH5" s="27">
        <f>AH3+AH4</f>
        <v>45</v>
      </c>
      <c r="AI5" s="27">
        <f t="shared" si="14"/>
        <v>-14</v>
      </c>
      <c r="AJ5" s="27">
        <f t="shared" si="14"/>
        <v>-37</v>
      </c>
      <c r="AK5" s="28">
        <f>AK3+AK4</f>
        <v>-51</v>
      </c>
    </row>
    <row r="6" spans="1:37" x14ac:dyDescent="0.2">
      <c r="A6" s="24" t="s">
        <v>55</v>
      </c>
      <c r="B6" s="29">
        <v>4</v>
      </c>
      <c r="C6" s="30">
        <v>3</v>
      </c>
      <c r="D6" s="30">
        <f t="shared" si="11"/>
        <v>7</v>
      </c>
      <c r="E6" s="30">
        <v>11</v>
      </c>
      <c r="F6" s="30">
        <v>19</v>
      </c>
      <c r="G6" s="30">
        <f t="shared" si="12"/>
        <v>30</v>
      </c>
      <c r="H6" s="30">
        <f t="shared" si="13"/>
        <v>-7</v>
      </c>
      <c r="I6" s="30">
        <f t="shared" si="0"/>
        <v>-16</v>
      </c>
      <c r="J6" s="30">
        <f t="shared" ref="J6:J20" si="15">H6+I6</f>
        <v>-23</v>
      </c>
      <c r="K6" s="31">
        <v>22</v>
      </c>
      <c r="L6" s="31">
        <v>29</v>
      </c>
      <c r="M6" s="30">
        <f t="shared" ref="M6:M20" si="16">K6+L6</f>
        <v>51</v>
      </c>
      <c r="N6" s="31">
        <v>4</v>
      </c>
      <c r="O6" s="31">
        <v>3</v>
      </c>
      <c r="P6" s="30">
        <f t="shared" ref="P6:P20" si="17">N6+O6</f>
        <v>7</v>
      </c>
      <c r="Q6" s="30">
        <f t="shared" ref="Q6:Q20" si="18">K6+N6</f>
        <v>26</v>
      </c>
      <c r="R6" s="30">
        <f t="shared" ref="R6:R20" si="19">L6+O6</f>
        <v>32</v>
      </c>
      <c r="S6" s="30">
        <f t="shared" ref="S6:S20" si="20">Q6+R6</f>
        <v>58</v>
      </c>
      <c r="T6" s="30">
        <v>37</v>
      </c>
      <c r="U6" s="30">
        <v>30</v>
      </c>
      <c r="V6" s="30">
        <f t="shared" ref="V6:V20" si="21">T6+U6</f>
        <v>67</v>
      </c>
      <c r="W6" s="30">
        <v>3</v>
      </c>
      <c r="X6" s="30">
        <v>2</v>
      </c>
      <c r="Y6" s="30">
        <f t="shared" ref="Y6:Y20" si="22">W6+X6</f>
        <v>5</v>
      </c>
      <c r="Z6" s="30">
        <v>1</v>
      </c>
      <c r="AA6" s="30">
        <v>0</v>
      </c>
      <c r="AB6" s="30">
        <f t="shared" ref="AB6:AB20" si="23">Z6+AA6</f>
        <v>1</v>
      </c>
      <c r="AC6" s="30">
        <f t="shared" ref="AC6:AC20" si="24">T6+W6+Z6</f>
        <v>41</v>
      </c>
      <c r="AD6" s="30">
        <f t="shared" ref="AD6:AD20" si="25">U6+X6+AA6</f>
        <v>32</v>
      </c>
      <c r="AE6" s="30">
        <f t="shared" ref="AE6:AE20" si="26">AC6+AD6</f>
        <v>73</v>
      </c>
      <c r="AF6" s="30">
        <f t="shared" ref="AF6:AF20" si="27">Q6-AC6</f>
        <v>-15</v>
      </c>
      <c r="AG6" s="30">
        <f t="shared" ref="AG6:AG20" si="28">R6-AD6</f>
        <v>0</v>
      </c>
      <c r="AH6" s="30">
        <f t="shared" ref="AH6:AH20" si="29">AF6+AG6</f>
        <v>-15</v>
      </c>
      <c r="AI6" s="30">
        <f t="shared" ref="AI6:AI20" si="30">H6+AF6</f>
        <v>-22</v>
      </c>
      <c r="AJ6" s="30">
        <f t="shared" ref="AJ6:AJ20" si="31">I6+AG6</f>
        <v>-16</v>
      </c>
      <c r="AK6" s="32">
        <f>AI6+AJ6</f>
        <v>-38</v>
      </c>
    </row>
    <row r="7" spans="1:37" x14ac:dyDescent="0.2">
      <c r="A7" s="24" t="s">
        <v>56</v>
      </c>
      <c r="B7" s="29">
        <v>7</v>
      </c>
      <c r="C7" s="30">
        <v>5</v>
      </c>
      <c r="D7" s="30">
        <f t="shared" si="11"/>
        <v>12</v>
      </c>
      <c r="E7" s="30">
        <v>20</v>
      </c>
      <c r="F7" s="30">
        <v>17</v>
      </c>
      <c r="G7" s="30">
        <f t="shared" si="12"/>
        <v>37</v>
      </c>
      <c r="H7" s="30">
        <f t="shared" si="13"/>
        <v>-13</v>
      </c>
      <c r="I7" s="30">
        <f t="shared" si="0"/>
        <v>-12</v>
      </c>
      <c r="J7" s="30">
        <f t="shared" si="15"/>
        <v>-25</v>
      </c>
      <c r="K7" s="31">
        <v>15</v>
      </c>
      <c r="L7" s="31">
        <v>9</v>
      </c>
      <c r="M7" s="30">
        <f t="shared" si="16"/>
        <v>24</v>
      </c>
      <c r="N7" s="31">
        <v>3</v>
      </c>
      <c r="O7" s="31">
        <v>1</v>
      </c>
      <c r="P7" s="30">
        <f t="shared" si="17"/>
        <v>4</v>
      </c>
      <c r="Q7" s="30">
        <f t="shared" si="18"/>
        <v>18</v>
      </c>
      <c r="R7" s="30">
        <f t="shared" si="19"/>
        <v>10</v>
      </c>
      <c r="S7" s="30">
        <f t="shared" si="20"/>
        <v>28</v>
      </c>
      <c r="T7" s="30">
        <v>13</v>
      </c>
      <c r="U7" s="30">
        <v>17</v>
      </c>
      <c r="V7" s="30">
        <f t="shared" si="21"/>
        <v>30</v>
      </c>
      <c r="W7" s="30">
        <v>2</v>
      </c>
      <c r="X7" s="30">
        <v>1</v>
      </c>
      <c r="Y7" s="30">
        <f t="shared" si="22"/>
        <v>3</v>
      </c>
      <c r="Z7" s="30">
        <v>0</v>
      </c>
      <c r="AA7" s="30">
        <v>0</v>
      </c>
      <c r="AB7" s="30">
        <f t="shared" si="23"/>
        <v>0</v>
      </c>
      <c r="AC7" s="30">
        <f t="shared" si="24"/>
        <v>15</v>
      </c>
      <c r="AD7" s="30">
        <f t="shared" si="25"/>
        <v>18</v>
      </c>
      <c r="AE7" s="30">
        <f t="shared" si="26"/>
        <v>33</v>
      </c>
      <c r="AF7" s="30">
        <f t="shared" si="27"/>
        <v>3</v>
      </c>
      <c r="AG7" s="30">
        <f t="shared" si="28"/>
        <v>-8</v>
      </c>
      <c r="AH7" s="30">
        <f t="shared" si="29"/>
        <v>-5</v>
      </c>
      <c r="AI7" s="30">
        <f t="shared" si="30"/>
        <v>-10</v>
      </c>
      <c r="AJ7" s="30">
        <f t="shared" si="31"/>
        <v>-20</v>
      </c>
      <c r="AK7" s="32">
        <f t="shared" ref="AK7:AK20" si="32">AI7+AJ7</f>
        <v>-30</v>
      </c>
    </row>
    <row r="8" spans="1:37" x14ac:dyDescent="0.2">
      <c r="A8" s="24" t="s">
        <v>57</v>
      </c>
      <c r="B8" s="29">
        <v>8</v>
      </c>
      <c r="C8" s="30">
        <v>6</v>
      </c>
      <c r="D8" s="30">
        <f t="shared" si="11"/>
        <v>14</v>
      </c>
      <c r="E8" s="30">
        <v>20</v>
      </c>
      <c r="F8" s="30">
        <v>18</v>
      </c>
      <c r="G8" s="30">
        <f t="shared" si="12"/>
        <v>38</v>
      </c>
      <c r="H8" s="30">
        <f t="shared" si="13"/>
        <v>-12</v>
      </c>
      <c r="I8" s="30">
        <f t="shared" si="0"/>
        <v>-12</v>
      </c>
      <c r="J8" s="30">
        <f t="shared" si="15"/>
        <v>-24</v>
      </c>
      <c r="K8" s="31">
        <v>42</v>
      </c>
      <c r="L8" s="31">
        <v>27</v>
      </c>
      <c r="M8" s="30">
        <f t="shared" si="16"/>
        <v>69</v>
      </c>
      <c r="N8" s="31">
        <v>6</v>
      </c>
      <c r="O8" s="31">
        <v>5</v>
      </c>
      <c r="P8" s="30">
        <f t="shared" si="17"/>
        <v>11</v>
      </c>
      <c r="Q8" s="30">
        <f t="shared" si="18"/>
        <v>48</v>
      </c>
      <c r="R8" s="30">
        <f t="shared" si="19"/>
        <v>32</v>
      </c>
      <c r="S8" s="30">
        <f t="shared" si="20"/>
        <v>80</v>
      </c>
      <c r="T8" s="30">
        <v>45</v>
      </c>
      <c r="U8" s="30">
        <v>26</v>
      </c>
      <c r="V8" s="30">
        <f t="shared" si="21"/>
        <v>71</v>
      </c>
      <c r="W8" s="30">
        <v>3</v>
      </c>
      <c r="X8" s="30">
        <v>3</v>
      </c>
      <c r="Y8" s="30">
        <f t="shared" si="22"/>
        <v>6</v>
      </c>
      <c r="Z8" s="30">
        <v>0</v>
      </c>
      <c r="AA8" s="30">
        <v>0</v>
      </c>
      <c r="AB8" s="30">
        <f t="shared" si="23"/>
        <v>0</v>
      </c>
      <c r="AC8" s="30">
        <f t="shared" si="24"/>
        <v>48</v>
      </c>
      <c r="AD8" s="30">
        <f t="shared" si="25"/>
        <v>29</v>
      </c>
      <c r="AE8" s="30">
        <f t="shared" si="26"/>
        <v>77</v>
      </c>
      <c r="AF8" s="30">
        <f t="shared" si="27"/>
        <v>0</v>
      </c>
      <c r="AG8" s="30">
        <f t="shared" si="28"/>
        <v>3</v>
      </c>
      <c r="AH8" s="30">
        <f t="shared" si="29"/>
        <v>3</v>
      </c>
      <c r="AI8" s="30">
        <f t="shared" si="30"/>
        <v>-12</v>
      </c>
      <c r="AJ8" s="30">
        <f t="shared" si="31"/>
        <v>-9</v>
      </c>
      <c r="AK8" s="32">
        <f t="shared" si="32"/>
        <v>-21</v>
      </c>
    </row>
    <row r="9" spans="1:37" x14ac:dyDescent="0.2">
      <c r="A9" s="24" t="s">
        <v>58</v>
      </c>
      <c r="B9" s="29">
        <v>19</v>
      </c>
      <c r="C9" s="30">
        <v>4</v>
      </c>
      <c r="D9" s="30">
        <f t="shared" si="11"/>
        <v>23</v>
      </c>
      <c r="E9" s="30">
        <v>13</v>
      </c>
      <c r="F9" s="30">
        <v>9</v>
      </c>
      <c r="G9" s="30">
        <f t="shared" si="12"/>
        <v>22</v>
      </c>
      <c r="H9" s="30">
        <f>B9-E9</f>
        <v>6</v>
      </c>
      <c r="I9" s="30">
        <f t="shared" si="0"/>
        <v>-5</v>
      </c>
      <c r="J9" s="30">
        <f t="shared" si="15"/>
        <v>1</v>
      </c>
      <c r="K9" s="31">
        <v>57</v>
      </c>
      <c r="L9" s="31">
        <v>39</v>
      </c>
      <c r="M9" s="30">
        <f t="shared" si="16"/>
        <v>96</v>
      </c>
      <c r="N9" s="31">
        <v>7</v>
      </c>
      <c r="O9" s="31">
        <v>1</v>
      </c>
      <c r="P9" s="30">
        <f t="shared" si="17"/>
        <v>8</v>
      </c>
      <c r="Q9" s="30">
        <f t="shared" si="18"/>
        <v>64</v>
      </c>
      <c r="R9" s="30">
        <f t="shared" si="19"/>
        <v>40</v>
      </c>
      <c r="S9" s="30">
        <f t="shared" si="20"/>
        <v>104</v>
      </c>
      <c r="T9" s="30">
        <v>60</v>
      </c>
      <c r="U9" s="30">
        <v>27</v>
      </c>
      <c r="V9" s="30">
        <f t="shared" si="21"/>
        <v>87</v>
      </c>
      <c r="W9" s="30">
        <v>3</v>
      </c>
      <c r="X9" s="30">
        <v>5</v>
      </c>
      <c r="Y9" s="30">
        <f t="shared" si="22"/>
        <v>8</v>
      </c>
      <c r="Z9" s="30">
        <v>1</v>
      </c>
      <c r="AA9" s="30">
        <v>0</v>
      </c>
      <c r="AB9" s="30">
        <f t="shared" si="23"/>
        <v>1</v>
      </c>
      <c r="AC9" s="30">
        <f t="shared" si="24"/>
        <v>64</v>
      </c>
      <c r="AD9" s="30">
        <f t="shared" si="25"/>
        <v>32</v>
      </c>
      <c r="AE9" s="30">
        <f t="shared" si="26"/>
        <v>96</v>
      </c>
      <c r="AF9" s="30">
        <f t="shared" si="27"/>
        <v>0</v>
      </c>
      <c r="AG9" s="30">
        <f t="shared" si="28"/>
        <v>8</v>
      </c>
      <c r="AH9" s="30">
        <f t="shared" si="29"/>
        <v>8</v>
      </c>
      <c r="AI9" s="30">
        <f t="shared" si="30"/>
        <v>6</v>
      </c>
      <c r="AJ9" s="30">
        <f t="shared" si="31"/>
        <v>3</v>
      </c>
      <c r="AK9" s="32">
        <f t="shared" si="32"/>
        <v>9</v>
      </c>
    </row>
    <row r="10" spans="1:37" x14ac:dyDescent="0.2">
      <c r="A10" s="24" t="s">
        <v>59</v>
      </c>
      <c r="B10" s="29">
        <v>14</v>
      </c>
      <c r="C10" s="30">
        <v>10</v>
      </c>
      <c r="D10" s="30">
        <f t="shared" si="11"/>
        <v>24</v>
      </c>
      <c r="E10" s="30">
        <v>17</v>
      </c>
      <c r="F10" s="30">
        <v>19</v>
      </c>
      <c r="G10" s="30">
        <f t="shared" si="12"/>
        <v>36</v>
      </c>
      <c r="H10" s="30">
        <f t="shared" si="13"/>
        <v>-3</v>
      </c>
      <c r="I10" s="30">
        <f t="shared" si="0"/>
        <v>-9</v>
      </c>
      <c r="J10" s="30">
        <f>H10+I10</f>
        <v>-12</v>
      </c>
      <c r="K10" s="31">
        <v>76</v>
      </c>
      <c r="L10" s="31">
        <v>44</v>
      </c>
      <c r="M10" s="30">
        <f t="shared" si="16"/>
        <v>120</v>
      </c>
      <c r="N10" s="171">
        <v>7</v>
      </c>
      <c r="O10" s="31">
        <v>7</v>
      </c>
      <c r="P10" s="30">
        <f t="shared" si="17"/>
        <v>14</v>
      </c>
      <c r="Q10" s="30">
        <f t="shared" si="18"/>
        <v>83</v>
      </c>
      <c r="R10" s="30">
        <f t="shared" si="19"/>
        <v>51</v>
      </c>
      <c r="S10" s="30">
        <f t="shared" si="20"/>
        <v>134</v>
      </c>
      <c r="T10" s="30">
        <v>50</v>
      </c>
      <c r="U10" s="30">
        <v>32</v>
      </c>
      <c r="V10" s="30">
        <f t="shared" si="21"/>
        <v>82</v>
      </c>
      <c r="W10" s="30">
        <v>2</v>
      </c>
      <c r="X10" s="30">
        <v>6</v>
      </c>
      <c r="Y10" s="30">
        <f t="shared" si="22"/>
        <v>8</v>
      </c>
      <c r="Z10" s="30">
        <v>0</v>
      </c>
      <c r="AA10" s="173">
        <v>2</v>
      </c>
      <c r="AB10" s="30">
        <f t="shared" si="23"/>
        <v>2</v>
      </c>
      <c r="AC10" s="30">
        <f t="shared" si="24"/>
        <v>52</v>
      </c>
      <c r="AD10" s="30">
        <f t="shared" si="25"/>
        <v>40</v>
      </c>
      <c r="AE10" s="30">
        <f t="shared" si="26"/>
        <v>92</v>
      </c>
      <c r="AF10" s="30">
        <f t="shared" si="27"/>
        <v>31</v>
      </c>
      <c r="AG10" s="30">
        <f t="shared" si="28"/>
        <v>11</v>
      </c>
      <c r="AH10" s="30">
        <f t="shared" si="29"/>
        <v>42</v>
      </c>
      <c r="AI10" s="30">
        <f t="shared" si="30"/>
        <v>28</v>
      </c>
      <c r="AJ10" s="30">
        <f t="shared" si="31"/>
        <v>2</v>
      </c>
      <c r="AK10" s="32">
        <f t="shared" si="32"/>
        <v>30</v>
      </c>
    </row>
    <row r="11" spans="1:37" x14ac:dyDescent="0.2">
      <c r="A11" s="24" t="s">
        <v>60</v>
      </c>
      <c r="B11" s="29">
        <v>0</v>
      </c>
      <c r="C11" s="30">
        <v>0</v>
      </c>
      <c r="D11" s="30">
        <f t="shared" si="11"/>
        <v>0</v>
      </c>
      <c r="E11" s="30">
        <v>6</v>
      </c>
      <c r="F11" s="30">
        <v>6</v>
      </c>
      <c r="G11" s="30">
        <f t="shared" si="12"/>
        <v>12</v>
      </c>
      <c r="H11" s="30">
        <f t="shared" si="13"/>
        <v>-6</v>
      </c>
      <c r="I11" s="30">
        <f t="shared" si="0"/>
        <v>-6</v>
      </c>
      <c r="J11" s="30">
        <f t="shared" si="15"/>
        <v>-12</v>
      </c>
      <c r="K11" s="31">
        <v>3</v>
      </c>
      <c r="L11" s="31">
        <v>3</v>
      </c>
      <c r="M11" s="30">
        <f t="shared" si="16"/>
        <v>6</v>
      </c>
      <c r="N11" s="31">
        <v>7</v>
      </c>
      <c r="O11" s="31">
        <v>0</v>
      </c>
      <c r="P11" s="30">
        <f t="shared" si="17"/>
        <v>7</v>
      </c>
      <c r="Q11" s="30">
        <f t="shared" si="18"/>
        <v>10</v>
      </c>
      <c r="R11" s="30">
        <f t="shared" si="19"/>
        <v>3</v>
      </c>
      <c r="S11" s="30">
        <f t="shared" si="20"/>
        <v>13</v>
      </c>
      <c r="T11" s="30">
        <v>7</v>
      </c>
      <c r="U11" s="30">
        <v>5</v>
      </c>
      <c r="V11" s="30">
        <f t="shared" si="21"/>
        <v>12</v>
      </c>
      <c r="W11" s="30">
        <v>1</v>
      </c>
      <c r="X11" s="30">
        <v>3</v>
      </c>
      <c r="Y11" s="30">
        <f t="shared" si="22"/>
        <v>4</v>
      </c>
      <c r="Z11" s="30">
        <v>0</v>
      </c>
      <c r="AA11" s="30">
        <v>0</v>
      </c>
      <c r="AB11" s="30">
        <f t="shared" si="23"/>
        <v>0</v>
      </c>
      <c r="AC11" s="30">
        <f t="shared" si="24"/>
        <v>8</v>
      </c>
      <c r="AD11" s="30">
        <f t="shared" si="25"/>
        <v>8</v>
      </c>
      <c r="AE11" s="30">
        <f t="shared" si="26"/>
        <v>16</v>
      </c>
      <c r="AF11" s="30">
        <f t="shared" si="27"/>
        <v>2</v>
      </c>
      <c r="AG11" s="30">
        <f t="shared" si="28"/>
        <v>-5</v>
      </c>
      <c r="AH11" s="30">
        <f t="shared" si="29"/>
        <v>-3</v>
      </c>
      <c r="AI11" s="30">
        <f t="shared" si="30"/>
        <v>-4</v>
      </c>
      <c r="AJ11" s="30">
        <f t="shared" si="31"/>
        <v>-11</v>
      </c>
      <c r="AK11" s="32">
        <f t="shared" si="32"/>
        <v>-15</v>
      </c>
    </row>
    <row r="12" spans="1:37" x14ac:dyDescent="0.2">
      <c r="A12" s="24" t="s">
        <v>61</v>
      </c>
      <c r="B12" s="29">
        <v>3</v>
      </c>
      <c r="C12" s="30">
        <v>8</v>
      </c>
      <c r="D12" s="30">
        <f t="shared" si="11"/>
        <v>11</v>
      </c>
      <c r="E12" s="30">
        <v>17</v>
      </c>
      <c r="F12" s="30">
        <v>23</v>
      </c>
      <c r="G12" s="30">
        <f t="shared" si="12"/>
        <v>40</v>
      </c>
      <c r="H12" s="30">
        <f t="shared" si="13"/>
        <v>-14</v>
      </c>
      <c r="I12" s="30">
        <f t="shared" si="0"/>
        <v>-15</v>
      </c>
      <c r="J12" s="30">
        <f t="shared" si="15"/>
        <v>-29</v>
      </c>
      <c r="K12" s="31">
        <v>33</v>
      </c>
      <c r="L12" s="31">
        <v>23</v>
      </c>
      <c r="M12" s="30">
        <f t="shared" si="16"/>
        <v>56</v>
      </c>
      <c r="N12" s="31">
        <v>13</v>
      </c>
      <c r="O12" s="31">
        <v>6</v>
      </c>
      <c r="P12" s="30">
        <f t="shared" si="17"/>
        <v>19</v>
      </c>
      <c r="Q12" s="30">
        <f t="shared" si="18"/>
        <v>46</v>
      </c>
      <c r="R12" s="30">
        <f t="shared" si="19"/>
        <v>29</v>
      </c>
      <c r="S12" s="30">
        <f t="shared" si="20"/>
        <v>75</v>
      </c>
      <c r="T12" s="30">
        <v>35</v>
      </c>
      <c r="U12" s="30">
        <v>24</v>
      </c>
      <c r="V12" s="30">
        <f t="shared" si="21"/>
        <v>59</v>
      </c>
      <c r="W12" s="30">
        <v>4</v>
      </c>
      <c r="X12" s="30">
        <v>2</v>
      </c>
      <c r="Y12" s="30">
        <f t="shared" si="22"/>
        <v>6</v>
      </c>
      <c r="Z12" s="30">
        <v>0</v>
      </c>
      <c r="AA12" s="30">
        <v>0</v>
      </c>
      <c r="AB12" s="30">
        <f t="shared" si="23"/>
        <v>0</v>
      </c>
      <c r="AC12" s="30">
        <f t="shared" si="24"/>
        <v>39</v>
      </c>
      <c r="AD12" s="30">
        <f t="shared" si="25"/>
        <v>26</v>
      </c>
      <c r="AE12" s="30">
        <f t="shared" si="26"/>
        <v>65</v>
      </c>
      <c r="AF12" s="30">
        <f t="shared" si="27"/>
        <v>7</v>
      </c>
      <c r="AG12" s="30">
        <f t="shared" si="28"/>
        <v>3</v>
      </c>
      <c r="AH12" s="30">
        <f t="shared" si="29"/>
        <v>10</v>
      </c>
      <c r="AI12" s="30">
        <f t="shared" si="30"/>
        <v>-7</v>
      </c>
      <c r="AJ12" s="30">
        <f t="shared" si="31"/>
        <v>-12</v>
      </c>
      <c r="AK12" s="32">
        <f t="shared" si="32"/>
        <v>-19</v>
      </c>
    </row>
    <row r="13" spans="1:37" x14ac:dyDescent="0.2">
      <c r="A13" s="24" t="s">
        <v>62</v>
      </c>
      <c r="B13" s="29">
        <v>4</v>
      </c>
      <c r="C13" s="30">
        <v>3</v>
      </c>
      <c r="D13" s="30">
        <f t="shared" si="11"/>
        <v>7</v>
      </c>
      <c r="E13" s="30">
        <v>11</v>
      </c>
      <c r="F13" s="30">
        <v>8</v>
      </c>
      <c r="G13" s="30">
        <f t="shared" si="12"/>
        <v>19</v>
      </c>
      <c r="H13" s="30">
        <f t="shared" si="13"/>
        <v>-7</v>
      </c>
      <c r="I13" s="30">
        <f t="shared" si="0"/>
        <v>-5</v>
      </c>
      <c r="J13" s="30">
        <f t="shared" si="15"/>
        <v>-12</v>
      </c>
      <c r="K13" s="31">
        <v>8</v>
      </c>
      <c r="L13" s="31">
        <v>11</v>
      </c>
      <c r="M13" s="30">
        <f t="shared" si="16"/>
        <v>19</v>
      </c>
      <c r="N13" s="31">
        <v>0</v>
      </c>
      <c r="O13" s="31">
        <v>0</v>
      </c>
      <c r="P13" s="30">
        <f t="shared" si="17"/>
        <v>0</v>
      </c>
      <c r="Q13" s="30">
        <f t="shared" si="18"/>
        <v>8</v>
      </c>
      <c r="R13" s="30">
        <f t="shared" si="19"/>
        <v>11</v>
      </c>
      <c r="S13" s="30">
        <f t="shared" si="20"/>
        <v>19</v>
      </c>
      <c r="T13" s="30">
        <v>7</v>
      </c>
      <c r="U13" s="30">
        <v>3</v>
      </c>
      <c r="V13" s="30">
        <f t="shared" si="21"/>
        <v>10</v>
      </c>
      <c r="W13" s="30">
        <v>0</v>
      </c>
      <c r="X13" s="30">
        <v>1</v>
      </c>
      <c r="Y13" s="30">
        <f t="shared" si="22"/>
        <v>1</v>
      </c>
      <c r="Z13" s="30">
        <v>1</v>
      </c>
      <c r="AA13" s="30">
        <v>0</v>
      </c>
      <c r="AB13" s="30">
        <f t="shared" si="23"/>
        <v>1</v>
      </c>
      <c r="AC13" s="30">
        <f t="shared" si="24"/>
        <v>8</v>
      </c>
      <c r="AD13" s="30">
        <f t="shared" si="25"/>
        <v>4</v>
      </c>
      <c r="AE13" s="30">
        <f t="shared" si="26"/>
        <v>12</v>
      </c>
      <c r="AF13" s="30">
        <f t="shared" si="27"/>
        <v>0</v>
      </c>
      <c r="AG13" s="30">
        <f t="shared" si="28"/>
        <v>7</v>
      </c>
      <c r="AH13" s="30">
        <f t="shared" si="29"/>
        <v>7</v>
      </c>
      <c r="AI13" s="30">
        <f t="shared" si="30"/>
        <v>-7</v>
      </c>
      <c r="AJ13" s="30">
        <f t="shared" si="31"/>
        <v>2</v>
      </c>
      <c r="AK13" s="32">
        <f t="shared" si="32"/>
        <v>-5</v>
      </c>
    </row>
    <row r="14" spans="1:37" x14ac:dyDescent="0.2">
      <c r="A14" s="24" t="s">
        <v>63</v>
      </c>
      <c r="B14" s="29">
        <v>0</v>
      </c>
      <c r="C14" s="30">
        <v>0</v>
      </c>
      <c r="D14" s="30">
        <f t="shared" si="11"/>
        <v>0</v>
      </c>
      <c r="E14" s="30">
        <v>2</v>
      </c>
      <c r="F14" s="30">
        <v>2</v>
      </c>
      <c r="G14" s="30">
        <f t="shared" si="12"/>
        <v>4</v>
      </c>
      <c r="H14" s="30">
        <f t="shared" si="13"/>
        <v>-2</v>
      </c>
      <c r="I14" s="30">
        <f t="shared" si="0"/>
        <v>-2</v>
      </c>
      <c r="J14" s="30">
        <f t="shared" si="15"/>
        <v>-4</v>
      </c>
      <c r="K14" s="31">
        <v>0</v>
      </c>
      <c r="L14" s="31">
        <v>3</v>
      </c>
      <c r="M14" s="30">
        <f t="shared" si="16"/>
        <v>3</v>
      </c>
      <c r="N14" s="31">
        <v>6</v>
      </c>
      <c r="O14" s="31">
        <v>10</v>
      </c>
      <c r="P14" s="30">
        <f t="shared" si="17"/>
        <v>16</v>
      </c>
      <c r="Q14" s="30">
        <f t="shared" si="18"/>
        <v>6</v>
      </c>
      <c r="R14" s="30">
        <f t="shared" si="19"/>
        <v>13</v>
      </c>
      <c r="S14" s="30">
        <f t="shared" si="20"/>
        <v>19</v>
      </c>
      <c r="T14" s="30">
        <v>6</v>
      </c>
      <c r="U14" s="30">
        <v>7</v>
      </c>
      <c r="V14" s="30">
        <f t="shared" si="21"/>
        <v>13</v>
      </c>
      <c r="W14" s="30">
        <v>1</v>
      </c>
      <c r="X14" s="30">
        <v>3</v>
      </c>
      <c r="Y14" s="30">
        <f t="shared" si="22"/>
        <v>4</v>
      </c>
      <c r="Z14" s="30">
        <v>0</v>
      </c>
      <c r="AA14" s="30">
        <v>0</v>
      </c>
      <c r="AB14" s="30">
        <f t="shared" si="23"/>
        <v>0</v>
      </c>
      <c r="AC14" s="30">
        <f t="shared" si="24"/>
        <v>7</v>
      </c>
      <c r="AD14" s="30">
        <f t="shared" si="25"/>
        <v>10</v>
      </c>
      <c r="AE14" s="30">
        <f t="shared" si="26"/>
        <v>17</v>
      </c>
      <c r="AF14" s="30">
        <f t="shared" si="27"/>
        <v>-1</v>
      </c>
      <c r="AG14" s="30">
        <f t="shared" si="28"/>
        <v>3</v>
      </c>
      <c r="AH14" s="30">
        <f t="shared" si="29"/>
        <v>2</v>
      </c>
      <c r="AI14" s="30">
        <f t="shared" si="30"/>
        <v>-3</v>
      </c>
      <c r="AJ14" s="30">
        <f t="shared" si="31"/>
        <v>1</v>
      </c>
      <c r="AK14" s="32">
        <f t="shared" si="32"/>
        <v>-2</v>
      </c>
    </row>
    <row r="15" spans="1:37" x14ac:dyDescent="0.2">
      <c r="A15" s="24" t="s">
        <v>64</v>
      </c>
      <c r="B15" s="29">
        <v>0</v>
      </c>
      <c r="C15" s="30">
        <v>1</v>
      </c>
      <c r="D15" s="30">
        <f t="shared" si="11"/>
        <v>1</v>
      </c>
      <c r="E15" s="30">
        <v>4</v>
      </c>
      <c r="F15" s="30">
        <v>2</v>
      </c>
      <c r="G15" s="30">
        <f t="shared" si="12"/>
        <v>6</v>
      </c>
      <c r="H15" s="30">
        <f t="shared" si="13"/>
        <v>-4</v>
      </c>
      <c r="I15" s="30">
        <f t="shared" si="0"/>
        <v>-1</v>
      </c>
      <c r="J15" s="30">
        <f t="shared" si="15"/>
        <v>-5</v>
      </c>
      <c r="K15" s="31">
        <v>3</v>
      </c>
      <c r="L15" s="31">
        <v>1</v>
      </c>
      <c r="M15" s="30">
        <f t="shared" si="16"/>
        <v>4</v>
      </c>
      <c r="N15" s="31">
        <v>1</v>
      </c>
      <c r="O15" s="31">
        <v>0</v>
      </c>
      <c r="P15" s="30">
        <f t="shared" si="17"/>
        <v>1</v>
      </c>
      <c r="Q15" s="30">
        <f t="shared" si="18"/>
        <v>4</v>
      </c>
      <c r="R15" s="30">
        <f t="shared" si="19"/>
        <v>1</v>
      </c>
      <c r="S15" s="30">
        <f t="shared" si="20"/>
        <v>5</v>
      </c>
      <c r="T15" s="30">
        <v>1</v>
      </c>
      <c r="U15" s="30">
        <v>0</v>
      </c>
      <c r="V15" s="30">
        <f t="shared" si="21"/>
        <v>1</v>
      </c>
      <c r="W15" s="30">
        <v>0</v>
      </c>
      <c r="X15" s="30">
        <v>0</v>
      </c>
      <c r="Y15" s="30">
        <f t="shared" si="22"/>
        <v>0</v>
      </c>
      <c r="Z15" s="30">
        <v>0</v>
      </c>
      <c r="AA15" s="30">
        <v>0</v>
      </c>
      <c r="AB15" s="30">
        <f t="shared" si="23"/>
        <v>0</v>
      </c>
      <c r="AC15" s="30">
        <f t="shared" si="24"/>
        <v>1</v>
      </c>
      <c r="AD15" s="30">
        <f t="shared" si="25"/>
        <v>0</v>
      </c>
      <c r="AE15" s="30">
        <f t="shared" si="26"/>
        <v>1</v>
      </c>
      <c r="AF15" s="30">
        <f t="shared" si="27"/>
        <v>3</v>
      </c>
      <c r="AG15" s="30">
        <f t="shared" si="28"/>
        <v>1</v>
      </c>
      <c r="AH15" s="30">
        <f t="shared" si="29"/>
        <v>4</v>
      </c>
      <c r="AI15" s="30">
        <f t="shared" si="30"/>
        <v>-1</v>
      </c>
      <c r="AJ15" s="30">
        <f t="shared" si="31"/>
        <v>0</v>
      </c>
      <c r="AK15" s="32">
        <f t="shared" si="32"/>
        <v>-1</v>
      </c>
    </row>
    <row r="16" spans="1:37" x14ac:dyDescent="0.2">
      <c r="A16" s="24" t="s">
        <v>65</v>
      </c>
      <c r="B16" s="29">
        <v>5</v>
      </c>
      <c r="C16" s="30">
        <v>10</v>
      </c>
      <c r="D16" s="30">
        <f t="shared" si="11"/>
        <v>15</v>
      </c>
      <c r="E16" s="30">
        <v>9</v>
      </c>
      <c r="F16" s="30">
        <v>20</v>
      </c>
      <c r="G16" s="30">
        <f t="shared" si="12"/>
        <v>29</v>
      </c>
      <c r="H16" s="30">
        <f t="shared" si="13"/>
        <v>-4</v>
      </c>
      <c r="I16" s="30">
        <f t="shared" si="0"/>
        <v>-10</v>
      </c>
      <c r="J16" s="30">
        <f t="shared" si="15"/>
        <v>-14</v>
      </c>
      <c r="K16" s="31">
        <v>13</v>
      </c>
      <c r="L16" s="31">
        <v>11</v>
      </c>
      <c r="M16" s="30">
        <f t="shared" si="16"/>
        <v>24</v>
      </c>
      <c r="N16" s="31">
        <v>3</v>
      </c>
      <c r="O16" s="31">
        <v>5</v>
      </c>
      <c r="P16" s="30">
        <f t="shared" si="17"/>
        <v>8</v>
      </c>
      <c r="Q16" s="30">
        <f t="shared" si="18"/>
        <v>16</v>
      </c>
      <c r="R16" s="30">
        <f t="shared" si="19"/>
        <v>16</v>
      </c>
      <c r="S16" s="30">
        <f t="shared" si="20"/>
        <v>32</v>
      </c>
      <c r="T16" s="30">
        <v>25</v>
      </c>
      <c r="U16" s="30">
        <v>19</v>
      </c>
      <c r="V16" s="30">
        <f t="shared" si="21"/>
        <v>44</v>
      </c>
      <c r="W16" s="30">
        <v>1</v>
      </c>
      <c r="X16" s="30">
        <v>1</v>
      </c>
      <c r="Y16" s="30">
        <f t="shared" si="22"/>
        <v>2</v>
      </c>
      <c r="Z16" s="30">
        <v>0</v>
      </c>
      <c r="AA16" s="30">
        <v>0</v>
      </c>
      <c r="AB16" s="30">
        <f t="shared" si="23"/>
        <v>0</v>
      </c>
      <c r="AC16" s="30">
        <f t="shared" si="24"/>
        <v>26</v>
      </c>
      <c r="AD16" s="30">
        <f t="shared" si="25"/>
        <v>20</v>
      </c>
      <c r="AE16" s="30">
        <f t="shared" si="26"/>
        <v>46</v>
      </c>
      <c r="AF16" s="30">
        <f t="shared" si="27"/>
        <v>-10</v>
      </c>
      <c r="AG16" s="30">
        <f t="shared" si="28"/>
        <v>-4</v>
      </c>
      <c r="AH16" s="30">
        <f t="shared" si="29"/>
        <v>-14</v>
      </c>
      <c r="AI16" s="30">
        <f t="shared" si="30"/>
        <v>-14</v>
      </c>
      <c r="AJ16" s="30">
        <f t="shared" si="31"/>
        <v>-14</v>
      </c>
      <c r="AK16" s="32">
        <f t="shared" si="32"/>
        <v>-28</v>
      </c>
    </row>
    <row r="17" spans="1:37" x14ac:dyDescent="0.2">
      <c r="A17" s="24" t="s">
        <v>66</v>
      </c>
      <c r="B17" s="29">
        <v>18</v>
      </c>
      <c r="C17" s="30">
        <v>18</v>
      </c>
      <c r="D17" s="30">
        <f t="shared" si="11"/>
        <v>36</v>
      </c>
      <c r="E17" s="30">
        <v>44</v>
      </c>
      <c r="F17" s="30">
        <v>29</v>
      </c>
      <c r="G17" s="30">
        <f t="shared" si="12"/>
        <v>73</v>
      </c>
      <c r="H17" s="30">
        <f t="shared" si="13"/>
        <v>-26</v>
      </c>
      <c r="I17" s="30">
        <f t="shared" si="0"/>
        <v>-11</v>
      </c>
      <c r="J17" s="30">
        <f t="shared" si="15"/>
        <v>-37</v>
      </c>
      <c r="K17" s="31">
        <v>38</v>
      </c>
      <c r="L17" s="31">
        <v>41</v>
      </c>
      <c r="M17" s="30">
        <f t="shared" si="16"/>
        <v>79</v>
      </c>
      <c r="N17" s="31">
        <v>6</v>
      </c>
      <c r="O17" s="31">
        <v>0</v>
      </c>
      <c r="P17" s="30">
        <f t="shared" si="17"/>
        <v>6</v>
      </c>
      <c r="Q17" s="30">
        <f t="shared" si="18"/>
        <v>44</v>
      </c>
      <c r="R17" s="30">
        <f t="shared" si="19"/>
        <v>41</v>
      </c>
      <c r="S17" s="30">
        <f t="shared" si="20"/>
        <v>85</v>
      </c>
      <c r="T17" s="30">
        <v>50</v>
      </c>
      <c r="U17" s="30">
        <v>46</v>
      </c>
      <c r="V17" s="30">
        <f t="shared" si="21"/>
        <v>96</v>
      </c>
      <c r="W17" s="30">
        <v>8</v>
      </c>
      <c r="X17" s="30">
        <v>6</v>
      </c>
      <c r="Y17" s="30">
        <f t="shared" si="22"/>
        <v>14</v>
      </c>
      <c r="Z17" s="30">
        <v>2</v>
      </c>
      <c r="AA17" s="30">
        <v>0</v>
      </c>
      <c r="AB17" s="30">
        <f t="shared" si="23"/>
        <v>2</v>
      </c>
      <c r="AC17" s="30">
        <f t="shared" si="24"/>
        <v>60</v>
      </c>
      <c r="AD17" s="30">
        <f t="shared" si="25"/>
        <v>52</v>
      </c>
      <c r="AE17" s="30">
        <f t="shared" si="26"/>
        <v>112</v>
      </c>
      <c r="AF17" s="30">
        <f t="shared" si="27"/>
        <v>-16</v>
      </c>
      <c r="AG17" s="30">
        <f t="shared" si="28"/>
        <v>-11</v>
      </c>
      <c r="AH17" s="30">
        <f t="shared" si="29"/>
        <v>-27</v>
      </c>
      <c r="AI17" s="30">
        <f t="shared" si="30"/>
        <v>-42</v>
      </c>
      <c r="AJ17" s="30">
        <f t="shared" si="31"/>
        <v>-22</v>
      </c>
      <c r="AK17" s="32">
        <f t="shared" si="32"/>
        <v>-64</v>
      </c>
    </row>
    <row r="18" spans="1:37" x14ac:dyDescent="0.2">
      <c r="A18" s="24" t="s">
        <v>67</v>
      </c>
      <c r="B18" s="29">
        <v>9</v>
      </c>
      <c r="C18" s="30">
        <v>11</v>
      </c>
      <c r="D18" s="30">
        <f t="shared" si="11"/>
        <v>20</v>
      </c>
      <c r="E18" s="30">
        <v>18</v>
      </c>
      <c r="F18" s="30">
        <v>25</v>
      </c>
      <c r="G18" s="30">
        <f t="shared" si="12"/>
        <v>43</v>
      </c>
      <c r="H18" s="30">
        <f t="shared" si="13"/>
        <v>-9</v>
      </c>
      <c r="I18" s="30">
        <f t="shared" si="0"/>
        <v>-14</v>
      </c>
      <c r="J18" s="30">
        <f t="shared" si="15"/>
        <v>-23</v>
      </c>
      <c r="K18" s="31">
        <v>61</v>
      </c>
      <c r="L18" s="31">
        <v>28</v>
      </c>
      <c r="M18" s="30">
        <f t="shared" si="16"/>
        <v>89</v>
      </c>
      <c r="N18" s="31">
        <v>4</v>
      </c>
      <c r="O18" s="31">
        <v>7</v>
      </c>
      <c r="P18" s="30">
        <f t="shared" si="17"/>
        <v>11</v>
      </c>
      <c r="Q18" s="30">
        <f t="shared" si="18"/>
        <v>65</v>
      </c>
      <c r="R18" s="30">
        <f t="shared" si="19"/>
        <v>35</v>
      </c>
      <c r="S18" s="30">
        <f t="shared" si="20"/>
        <v>100</v>
      </c>
      <c r="T18" s="30">
        <v>33</v>
      </c>
      <c r="U18" s="30">
        <v>29</v>
      </c>
      <c r="V18" s="30">
        <f t="shared" si="21"/>
        <v>62</v>
      </c>
      <c r="W18" s="30">
        <v>5</v>
      </c>
      <c r="X18" s="30">
        <v>0</v>
      </c>
      <c r="Y18" s="30">
        <f t="shared" si="22"/>
        <v>5</v>
      </c>
      <c r="Z18" s="30">
        <v>1</v>
      </c>
      <c r="AA18" s="30">
        <v>1</v>
      </c>
      <c r="AB18" s="30">
        <f t="shared" si="23"/>
        <v>2</v>
      </c>
      <c r="AC18" s="30">
        <f t="shared" si="24"/>
        <v>39</v>
      </c>
      <c r="AD18" s="30">
        <f t="shared" si="25"/>
        <v>30</v>
      </c>
      <c r="AE18" s="30">
        <f t="shared" si="26"/>
        <v>69</v>
      </c>
      <c r="AF18" s="30">
        <f t="shared" si="27"/>
        <v>26</v>
      </c>
      <c r="AG18" s="30">
        <f t="shared" si="28"/>
        <v>5</v>
      </c>
      <c r="AH18" s="30">
        <f t="shared" si="29"/>
        <v>31</v>
      </c>
      <c r="AI18" s="30">
        <f t="shared" si="30"/>
        <v>17</v>
      </c>
      <c r="AJ18" s="30">
        <f t="shared" si="31"/>
        <v>-9</v>
      </c>
      <c r="AK18" s="32">
        <f t="shared" si="32"/>
        <v>8</v>
      </c>
    </row>
    <row r="19" spans="1:37" x14ac:dyDescent="0.2">
      <c r="A19" s="24" t="s">
        <v>68</v>
      </c>
      <c r="B19" s="29">
        <v>1</v>
      </c>
      <c r="C19" s="30">
        <v>3</v>
      </c>
      <c r="D19" s="30">
        <f t="shared" si="11"/>
        <v>4</v>
      </c>
      <c r="E19" s="30">
        <v>5</v>
      </c>
      <c r="F19" s="30">
        <v>9</v>
      </c>
      <c r="G19" s="30">
        <f t="shared" si="12"/>
        <v>14</v>
      </c>
      <c r="H19" s="30">
        <f t="shared" si="13"/>
        <v>-4</v>
      </c>
      <c r="I19" s="30">
        <f t="shared" si="0"/>
        <v>-6</v>
      </c>
      <c r="J19" s="30">
        <f t="shared" si="15"/>
        <v>-10</v>
      </c>
      <c r="K19" s="31">
        <v>8</v>
      </c>
      <c r="L19" s="31">
        <v>5</v>
      </c>
      <c r="M19" s="30">
        <f t="shared" si="16"/>
        <v>13</v>
      </c>
      <c r="N19" s="31">
        <v>1</v>
      </c>
      <c r="O19" s="31">
        <v>0</v>
      </c>
      <c r="P19" s="30">
        <f t="shared" si="17"/>
        <v>1</v>
      </c>
      <c r="Q19" s="30">
        <f t="shared" si="18"/>
        <v>9</v>
      </c>
      <c r="R19" s="30">
        <f t="shared" si="19"/>
        <v>5</v>
      </c>
      <c r="S19" s="30">
        <f t="shared" si="20"/>
        <v>14</v>
      </c>
      <c r="T19" s="30">
        <v>9</v>
      </c>
      <c r="U19" s="30">
        <v>11</v>
      </c>
      <c r="V19" s="30">
        <f t="shared" si="21"/>
        <v>20</v>
      </c>
      <c r="W19" s="30">
        <v>5</v>
      </c>
      <c r="X19" s="30">
        <v>4</v>
      </c>
      <c r="Y19" s="30">
        <f t="shared" si="22"/>
        <v>9</v>
      </c>
      <c r="Z19" s="30">
        <v>0</v>
      </c>
      <c r="AA19" s="30">
        <v>0</v>
      </c>
      <c r="AB19" s="30">
        <f t="shared" si="23"/>
        <v>0</v>
      </c>
      <c r="AC19" s="30">
        <f t="shared" si="24"/>
        <v>14</v>
      </c>
      <c r="AD19" s="30">
        <f t="shared" si="25"/>
        <v>15</v>
      </c>
      <c r="AE19" s="30">
        <f t="shared" si="26"/>
        <v>29</v>
      </c>
      <c r="AF19" s="30">
        <f t="shared" si="27"/>
        <v>-5</v>
      </c>
      <c r="AG19" s="30">
        <f t="shared" si="28"/>
        <v>-10</v>
      </c>
      <c r="AH19" s="30">
        <f t="shared" si="29"/>
        <v>-15</v>
      </c>
      <c r="AI19" s="30">
        <f t="shared" si="30"/>
        <v>-9</v>
      </c>
      <c r="AJ19" s="30">
        <f t="shared" si="31"/>
        <v>-16</v>
      </c>
      <c r="AK19" s="32">
        <f t="shared" si="32"/>
        <v>-25</v>
      </c>
    </row>
    <row r="20" spans="1:37" ht="13.5" thickBot="1" x14ac:dyDescent="0.25">
      <c r="A20" s="24" t="s">
        <v>69</v>
      </c>
      <c r="B20" s="33">
        <v>12</v>
      </c>
      <c r="C20" s="34">
        <v>5</v>
      </c>
      <c r="D20" s="34">
        <f t="shared" si="11"/>
        <v>17</v>
      </c>
      <c r="E20" s="34">
        <v>27</v>
      </c>
      <c r="F20" s="34">
        <v>16</v>
      </c>
      <c r="G20" s="34">
        <f t="shared" si="12"/>
        <v>43</v>
      </c>
      <c r="H20" s="34">
        <f t="shared" si="13"/>
        <v>-15</v>
      </c>
      <c r="I20" s="34">
        <f t="shared" si="0"/>
        <v>-11</v>
      </c>
      <c r="J20" s="34">
        <f t="shared" si="15"/>
        <v>-26</v>
      </c>
      <c r="K20" s="35">
        <v>30</v>
      </c>
      <c r="L20" s="35">
        <v>20</v>
      </c>
      <c r="M20" s="34">
        <f t="shared" si="16"/>
        <v>50</v>
      </c>
      <c r="N20" s="35">
        <v>10</v>
      </c>
      <c r="O20" s="35">
        <v>4</v>
      </c>
      <c r="P20" s="34">
        <f t="shared" si="17"/>
        <v>14</v>
      </c>
      <c r="Q20" s="34">
        <f t="shared" si="18"/>
        <v>40</v>
      </c>
      <c r="R20" s="34">
        <f t="shared" si="19"/>
        <v>24</v>
      </c>
      <c r="S20" s="34">
        <f t="shared" si="20"/>
        <v>64</v>
      </c>
      <c r="T20" s="34">
        <v>24</v>
      </c>
      <c r="U20" s="34">
        <v>11</v>
      </c>
      <c r="V20" s="34">
        <f t="shared" si="21"/>
        <v>35</v>
      </c>
      <c r="W20" s="34">
        <v>2</v>
      </c>
      <c r="X20" s="34">
        <v>1</v>
      </c>
      <c r="Y20" s="34">
        <f t="shared" si="22"/>
        <v>3</v>
      </c>
      <c r="Z20" s="34">
        <v>0</v>
      </c>
      <c r="AA20" s="34">
        <v>1</v>
      </c>
      <c r="AB20" s="34">
        <f t="shared" si="23"/>
        <v>1</v>
      </c>
      <c r="AC20" s="34">
        <f t="shared" si="24"/>
        <v>26</v>
      </c>
      <c r="AD20" s="34">
        <f t="shared" si="25"/>
        <v>13</v>
      </c>
      <c r="AE20" s="34">
        <f t="shared" si="26"/>
        <v>39</v>
      </c>
      <c r="AF20" s="34">
        <f t="shared" si="27"/>
        <v>14</v>
      </c>
      <c r="AG20" s="34">
        <f t="shared" si="28"/>
        <v>11</v>
      </c>
      <c r="AH20" s="34">
        <f t="shared" si="29"/>
        <v>25</v>
      </c>
      <c r="AI20" s="34">
        <f t="shared" si="30"/>
        <v>-1</v>
      </c>
      <c r="AJ20" s="34">
        <f t="shared" si="31"/>
        <v>0</v>
      </c>
      <c r="AK20" s="36">
        <f t="shared" si="32"/>
        <v>-1</v>
      </c>
    </row>
    <row r="21" spans="1:37" x14ac:dyDescent="0.2">
      <c r="A21" s="24" t="s">
        <v>70</v>
      </c>
      <c r="B21" s="25">
        <f>SUM(B5:B20)</f>
        <v>136</v>
      </c>
      <c r="C21" s="25">
        <f t="shared" ref="C21:AJ21" si="33">SUM(C5:C20)</f>
        <v>114</v>
      </c>
      <c r="D21" s="25">
        <f t="shared" si="33"/>
        <v>250</v>
      </c>
      <c r="E21" s="25">
        <f t="shared" si="33"/>
        <v>302</v>
      </c>
      <c r="F21" s="25">
        <f t="shared" si="33"/>
        <v>299</v>
      </c>
      <c r="G21" s="25">
        <f t="shared" si="33"/>
        <v>601</v>
      </c>
      <c r="H21" s="25">
        <f t="shared" si="33"/>
        <v>-166</v>
      </c>
      <c r="I21" s="25">
        <f t="shared" si="33"/>
        <v>-185</v>
      </c>
      <c r="J21" s="25">
        <f t="shared" si="33"/>
        <v>-351</v>
      </c>
      <c r="K21" s="25">
        <f t="shared" si="33"/>
        <v>665</v>
      </c>
      <c r="L21" s="25">
        <f t="shared" si="33"/>
        <v>431</v>
      </c>
      <c r="M21" s="25">
        <f t="shared" si="33"/>
        <v>1096</v>
      </c>
      <c r="N21" s="25">
        <f t="shared" si="33"/>
        <v>103</v>
      </c>
      <c r="O21" s="25">
        <f t="shared" si="33"/>
        <v>85</v>
      </c>
      <c r="P21" s="25">
        <f t="shared" si="33"/>
        <v>188</v>
      </c>
      <c r="Q21" s="25">
        <f t="shared" si="33"/>
        <v>768</v>
      </c>
      <c r="R21" s="25">
        <f t="shared" si="33"/>
        <v>516</v>
      </c>
      <c r="S21" s="25">
        <f t="shared" si="33"/>
        <v>1284</v>
      </c>
      <c r="T21" s="25">
        <f t="shared" si="33"/>
        <v>616</v>
      </c>
      <c r="U21" s="25">
        <f t="shared" si="33"/>
        <v>426</v>
      </c>
      <c r="V21" s="25">
        <f t="shared" si="33"/>
        <v>1042</v>
      </c>
      <c r="W21" s="25">
        <f t="shared" si="33"/>
        <v>65</v>
      </c>
      <c r="X21" s="25">
        <f t="shared" si="33"/>
        <v>50</v>
      </c>
      <c r="Y21" s="25">
        <f t="shared" si="33"/>
        <v>115</v>
      </c>
      <c r="Z21" s="25">
        <f t="shared" si="33"/>
        <v>16</v>
      </c>
      <c r="AA21" s="25">
        <f t="shared" si="33"/>
        <v>13</v>
      </c>
      <c r="AB21" s="25">
        <f t="shared" si="33"/>
        <v>29</v>
      </c>
      <c r="AC21" s="25">
        <f t="shared" si="33"/>
        <v>697</v>
      </c>
      <c r="AD21" s="25">
        <f t="shared" si="33"/>
        <v>489</v>
      </c>
      <c r="AE21" s="25">
        <f t="shared" si="33"/>
        <v>1186</v>
      </c>
      <c r="AF21" s="25">
        <f t="shared" si="33"/>
        <v>71</v>
      </c>
      <c r="AG21" s="25">
        <f t="shared" si="33"/>
        <v>27</v>
      </c>
      <c r="AH21" s="25">
        <f t="shared" si="33"/>
        <v>98</v>
      </c>
      <c r="AI21" s="25">
        <f t="shared" si="33"/>
        <v>-95</v>
      </c>
      <c r="AJ21" s="25">
        <f t="shared" si="33"/>
        <v>-158</v>
      </c>
      <c r="AK21" s="25">
        <f>SUM(AK5:AK20)</f>
        <v>-253</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F920-F7CC-43DC-A496-4F330B1FCDB7}">
  <sheetPr>
    <tabColor indexed="14"/>
    <pageSetUpPr fitToPage="1"/>
  </sheetPr>
  <dimension ref="A1:AD48"/>
  <sheetViews>
    <sheetView zoomScale="85" zoomScaleNormal="85" zoomScaleSheetLayoutView="85" zoomScalePageLayoutView="85" workbookViewId="0"/>
  </sheetViews>
  <sheetFormatPr defaultColWidth="9" defaultRowHeight="13" x14ac:dyDescent="0.2"/>
  <cols>
    <col min="1" max="1" width="2.08984375" style="16" customWidth="1"/>
    <col min="2" max="2" width="1.90625" style="16" customWidth="1"/>
    <col min="3" max="3" width="4.08984375" style="16" customWidth="1"/>
    <col min="4" max="4" width="3.453125" style="16" customWidth="1"/>
    <col min="5" max="5" width="7.36328125" style="16" customWidth="1"/>
    <col min="6" max="6" width="8.08984375" style="16" customWidth="1"/>
    <col min="7" max="7" width="9.36328125" style="16" customWidth="1"/>
    <col min="8" max="8" width="2.6328125" style="16" customWidth="1"/>
    <col min="9" max="9" width="9.36328125" style="16" customWidth="1"/>
    <col min="10" max="10" width="2.6328125" style="16" customWidth="1"/>
    <col min="11" max="11" width="9.36328125" style="16" customWidth="1"/>
    <col min="12" max="12" width="2.6328125" style="16" customWidth="1"/>
    <col min="13" max="13" width="9.36328125" style="16" customWidth="1"/>
    <col min="14" max="14" width="2.6328125" style="16" customWidth="1"/>
    <col min="15" max="15" width="9.36328125" style="16" customWidth="1"/>
    <col min="16" max="16" width="2.6328125" style="16" customWidth="1"/>
    <col min="17" max="17" width="9.36328125" style="16" customWidth="1"/>
    <col min="18" max="18" width="2.6328125" style="16" customWidth="1"/>
    <col min="19" max="20" width="2.08984375" style="16" customWidth="1"/>
    <col min="21" max="24" width="9.81640625" style="45" customWidth="1"/>
    <col min="25" max="25" width="10" style="45" customWidth="1"/>
    <col min="26" max="26" width="12.81640625" style="16" customWidth="1"/>
    <col min="27" max="27" width="16.90625" style="16" customWidth="1"/>
    <col min="28" max="28" width="9.90625" style="16" bestFit="1" customWidth="1"/>
    <col min="29" max="29" width="12.453125" style="16" customWidth="1"/>
    <col min="30" max="30" width="18.36328125" style="16" customWidth="1"/>
    <col min="31" max="16384" width="9" style="16"/>
  </cols>
  <sheetData>
    <row r="1" spans="1:28" ht="18" customHeight="1" x14ac:dyDescent="0.2">
      <c r="B1" s="44" t="s">
        <v>97</v>
      </c>
    </row>
    <row r="2" spans="1:28" s="49" customFormat="1" ht="18" hidden="1" customHeight="1" x14ac:dyDescent="0.2">
      <c r="A2" s="46"/>
      <c r="B2" s="46"/>
      <c r="C2" s="46"/>
      <c r="D2" s="47"/>
      <c r="E2" s="47"/>
      <c r="F2" s="46"/>
      <c r="G2" s="46"/>
      <c r="H2" s="46"/>
      <c r="I2" s="46"/>
      <c r="J2" s="46"/>
      <c r="K2" s="46"/>
      <c r="L2" s="46"/>
      <c r="M2" s="46"/>
      <c r="N2" s="46"/>
      <c r="O2" s="46"/>
      <c r="P2" s="46"/>
      <c r="Q2" s="46"/>
      <c r="R2" s="46"/>
      <c r="S2" s="46"/>
      <c r="T2" s="46"/>
      <c r="U2" s="48"/>
      <c r="V2" s="48"/>
      <c r="W2" s="48"/>
      <c r="X2" s="48"/>
      <c r="Y2" s="48"/>
    </row>
    <row r="3" spans="1:28" s="49" customFormat="1" ht="18" customHeight="1" x14ac:dyDescent="0.2">
      <c r="A3" s="46"/>
      <c r="B3" s="46"/>
      <c r="C3" s="46"/>
      <c r="D3" s="46"/>
      <c r="E3" s="46"/>
      <c r="F3" s="46"/>
      <c r="G3" s="46"/>
      <c r="H3" s="46"/>
      <c r="I3" s="46"/>
      <c r="J3" s="46"/>
      <c r="K3" s="46"/>
      <c r="L3" s="50" t="s">
        <v>98</v>
      </c>
      <c r="M3" s="50"/>
      <c r="N3" s="249">
        <v>0</v>
      </c>
      <c r="O3" s="250"/>
      <c r="P3" s="250"/>
      <c r="Q3" s="250"/>
      <c r="R3" s="250"/>
      <c r="S3" s="46"/>
      <c r="T3" s="46"/>
      <c r="U3" s="48"/>
      <c r="V3" s="48"/>
      <c r="W3" s="48"/>
      <c r="X3" s="48"/>
      <c r="Y3" s="48"/>
    </row>
    <row r="4" spans="1:28" s="49" customFormat="1" ht="18" hidden="1" customHeight="1" x14ac:dyDescent="0.2">
      <c r="A4" s="46"/>
      <c r="B4" s="46"/>
      <c r="C4" s="46"/>
      <c r="D4" s="46"/>
      <c r="E4" s="46"/>
      <c r="F4" s="46"/>
      <c r="G4" s="46"/>
      <c r="H4" s="46"/>
      <c r="I4" s="46"/>
      <c r="J4" s="46"/>
      <c r="K4" s="51"/>
      <c r="L4" s="51"/>
      <c r="M4" s="51"/>
      <c r="N4" s="51"/>
      <c r="O4" s="51"/>
      <c r="P4" s="51"/>
      <c r="Q4" s="51"/>
      <c r="R4" s="51"/>
      <c r="S4" s="46"/>
      <c r="T4" s="46"/>
      <c r="U4" s="48"/>
      <c r="V4" s="48"/>
      <c r="W4" s="48"/>
      <c r="X4" s="48"/>
      <c r="Y4" s="48"/>
    </row>
    <row r="5" spans="1:28" s="49" customFormat="1" ht="25.5" customHeight="1" thickBot="1" x14ac:dyDescent="0.25">
      <c r="A5" s="46"/>
      <c r="B5" s="46"/>
      <c r="C5" s="46"/>
      <c r="D5" s="46"/>
      <c r="E5" s="46"/>
      <c r="F5" s="46"/>
      <c r="G5" s="251" t="s">
        <v>99</v>
      </c>
      <c r="H5" s="251"/>
      <c r="I5" s="251"/>
      <c r="J5" s="251"/>
      <c r="K5" s="251"/>
      <c r="L5" s="251"/>
      <c r="M5" s="251"/>
      <c r="N5" s="251"/>
      <c r="O5" s="46"/>
      <c r="P5" s="46"/>
      <c r="Q5" s="46"/>
      <c r="R5" s="46"/>
      <c r="S5" s="46"/>
      <c r="T5" s="46"/>
      <c r="U5" s="48"/>
      <c r="V5" s="48"/>
      <c r="W5" s="48"/>
      <c r="X5" s="48"/>
      <c r="Y5" s="48"/>
    </row>
    <row r="6" spans="1:28" s="49" customFormat="1" ht="18" customHeight="1" thickTop="1" x14ac:dyDescent="0.2">
      <c r="A6" s="46"/>
      <c r="B6" s="46"/>
      <c r="C6" s="46"/>
      <c r="D6" s="46"/>
      <c r="E6" s="46"/>
      <c r="F6" s="46"/>
      <c r="G6" s="52"/>
      <c r="H6" s="52"/>
      <c r="I6" s="52"/>
      <c r="J6" s="52"/>
      <c r="K6" s="52"/>
      <c r="L6" s="52"/>
      <c r="M6" s="52"/>
      <c r="N6" s="52"/>
      <c r="O6" s="46"/>
      <c r="P6" s="46"/>
      <c r="Q6" s="46"/>
      <c r="R6" s="46"/>
      <c r="S6" s="46"/>
      <c r="T6" s="46"/>
      <c r="U6" s="252" t="s">
        <v>100</v>
      </c>
      <c r="V6" s="253"/>
      <c r="W6" s="253"/>
      <c r="X6" s="253"/>
      <c r="Y6" s="253"/>
      <c r="Z6" s="253"/>
    </row>
    <row r="7" spans="1:28" s="49" customFormat="1" ht="18" hidden="1" customHeight="1" x14ac:dyDescent="0.2">
      <c r="A7" s="46"/>
      <c r="B7" s="46"/>
      <c r="C7" s="46"/>
      <c r="D7" s="46"/>
      <c r="E7" s="46"/>
      <c r="F7" s="46"/>
      <c r="G7" s="52"/>
      <c r="H7" s="52"/>
      <c r="I7" s="52"/>
      <c r="J7" s="52"/>
      <c r="K7" s="52"/>
      <c r="L7" s="52"/>
      <c r="M7" s="52"/>
      <c r="N7" s="52"/>
      <c r="O7" s="46"/>
      <c r="P7" s="46"/>
      <c r="Q7" s="46"/>
      <c r="R7" s="46"/>
      <c r="S7" s="46"/>
      <c r="T7" s="46"/>
      <c r="U7" s="48"/>
      <c r="V7" s="48"/>
      <c r="W7" s="48"/>
      <c r="X7" s="48"/>
      <c r="Y7" s="48"/>
    </row>
    <row r="8" spans="1:28" s="49" customFormat="1" ht="18" customHeight="1" x14ac:dyDescent="0.2">
      <c r="A8" s="46"/>
      <c r="B8" s="46" t="s">
        <v>101</v>
      </c>
      <c r="D8" s="46"/>
      <c r="E8" s="46"/>
      <c r="F8" s="46"/>
      <c r="G8" s="52"/>
      <c r="H8" s="52"/>
      <c r="I8" s="46"/>
      <c r="J8" s="160" t="s">
        <v>102</v>
      </c>
      <c r="K8" s="53" t="s">
        <v>103</v>
      </c>
      <c r="L8" s="46" t="s">
        <v>104</v>
      </c>
      <c r="M8" s="53" t="s">
        <v>105</v>
      </c>
      <c r="N8" s="46" t="s">
        <v>106</v>
      </c>
      <c r="O8" s="46" t="s">
        <v>107</v>
      </c>
      <c r="P8" s="46"/>
      <c r="Q8" s="46"/>
      <c r="R8" s="46"/>
      <c r="S8" s="46"/>
      <c r="T8" s="46"/>
      <c r="U8" s="48"/>
      <c r="V8" s="48"/>
      <c r="W8" s="48"/>
      <c r="X8" s="48"/>
      <c r="Y8" s="48"/>
    </row>
    <row r="9" spans="1:28" s="49" customFormat="1" ht="20.25" customHeight="1" x14ac:dyDescent="0.2">
      <c r="A9" s="46"/>
      <c r="B9" s="46"/>
      <c r="C9" s="179"/>
      <c r="D9" s="179"/>
      <c r="E9" s="179"/>
      <c r="F9" s="179"/>
      <c r="G9" s="234" t="s">
        <v>108</v>
      </c>
      <c r="H9" s="232"/>
      <c r="I9" s="233"/>
      <c r="J9" s="163"/>
      <c r="K9" s="234" t="s">
        <v>109</v>
      </c>
      <c r="L9" s="232"/>
      <c r="M9" s="233"/>
      <c r="N9" s="163"/>
      <c r="O9" s="234" t="s">
        <v>110</v>
      </c>
      <c r="P9" s="232"/>
      <c r="Q9" s="233"/>
      <c r="R9" s="161"/>
      <c r="S9" s="46"/>
      <c r="T9" s="46"/>
      <c r="U9" s="54" t="s">
        <v>108</v>
      </c>
      <c r="V9" s="54" t="s">
        <v>111</v>
      </c>
      <c r="W9" s="54" t="s">
        <v>112</v>
      </c>
      <c r="X9" s="48"/>
      <c r="Y9" s="48"/>
    </row>
    <row r="10" spans="1:28" s="49" customFormat="1" ht="20.25" customHeight="1" x14ac:dyDescent="0.2">
      <c r="A10" s="46"/>
      <c r="B10" s="46"/>
      <c r="C10" s="179" t="s">
        <v>113</v>
      </c>
      <c r="D10" s="179"/>
      <c r="E10" s="179"/>
      <c r="F10" s="179"/>
      <c r="G10" s="241">
        <v>239145</v>
      </c>
      <c r="H10" s="241"/>
      <c r="I10" s="241"/>
      <c r="J10" s="55"/>
      <c r="K10" s="243">
        <v>9</v>
      </c>
      <c r="L10" s="243"/>
      <c r="M10" s="243"/>
      <c r="N10" s="55"/>
      <c r="O10" s="241">
        <v>239154</v>
      </c>
      <c r="P10" s="241"/>
      <c r="Q10" s="241"/>
      <c r="R10" s="56"/>
      <c r="S10" s="46"/>
      <c r="T10" s="46"/>
      <c r="U10" s="57" t="s">
        <v>114</v>
      </c>
      <c r="V10" s="57" t="s">
        <v>162</v>
      </c>
      <c r="W10" s="58" t="s">
        <v>162</v>
      </c>
      <c r="X10" s="48"/>
      <c r="Y10" s="48"/>
    </row>
    <row r="11" spans="1:28" s="49" customFormat="1" ht="20.25" customHeight="1" x14ac:dyDescent="0.2">
      <c r="A11" s="46"/>
      <c r="B11" s="46"/>
      <c r="C11" s="179" t="s">
        <v>115</v>
      </c>
      <c r="D11" s="179"/>
      <c r="E11" s="179"/>
      <c r="F11" s="179"/>
      <c r="G11" s="241">
        <v>8539</v>
      </c>
      <c r="H11" s="241"/>
      <c r="I11" s="241"/>
      <c r="J11" s="55"/>
      <c r="K11" s="243">
        <v>2</v>
      </c>
      <c r="L11" s="243"/>
      <c r="M11" s="243"/>
      <c r="N11" s="55"/>
      <c r="O11" s="241">
        <v>8541</v>
      </c>
      <c r="P11" s="241"/>
      <c r="Q11" s="241"/>
      <c r="R11" s="56"/>
      <c r="S11" s="46"/>
      <c r="T11" s="46"/>
      <c r="U11" s="57" t="s">
        <v>114</v>
      </c>
      <c r="V11" s="57" t="s">
        <v>162</v>
      </c>
      <c r="W11" s="58" t="s">
        <v>162</v>
      </c>
      <c r="X11" s="59" t="s">
        <v>116</v>
      </c>
      <c r="Y11" s="48"/>
    </row>
    <row r="12" spans="1:28" s="49" customFormat="1" ht="20.25" customHeight="1" thickBot="1" x14ac:dyDescent="0.25">
      <c r="A12" s="46"/>
      <c r="B12" s="46"/>
      <c r="C12" s="237" t="s">
        <v>117</v>
      </c>
      <c r="D12" s="238"/>
      <c r="E12" s="238"/>
      <c r="F12" s="239"/>
      <c r="G12" s="240">
        <v>2335</v>
      </c>
      <c r="H12" s="241"/>
      <c r="I12" s="241"/>
      <c r="J12" s="60"/>
      <c r="K12" s="242">
        <v>-3</v>
      </c>
      <c r="L12" s="243"/>
      <c r="M12" s="243"/>
      <c r="N12" s="61"/>
      <c r="O12" s="240">
        <v>2332</v>
      </c>
      <c r="P12" s="241"/>
      <c r="Q12" s="241"/>
      <c r="R12" s="62"/>
      <c r="S12" s="46"/>
      <c r="T12" s="46"/>
      <c r="U12" s="57" t="s">
        <v>114</v>
      </c>
      <c r="V12" s="57" t="s">
        <v>162</v>
      </c>
      <c r="W12" s="58" t="s">
        <v>162</v>
      </c>
      <c r="X12" s="48"/>
      <c r="Y12" s="48"/>
    </row>
    <row r="13" spans="1:28" s="49" customFormat="1" ht="20.25" customHeight="1" thickTop="1" thickBot="1" x14ac:dyDescent="0.25">
      <c r="A13" s="46"/>
      <c r="B13" s="46"/>
      <c r="C13" s="244" t="s">
        <v>13</v>
      </c>
      <c r="D13" s="244"/>
      <c r="E13" s="244"/>
      <c r="F13" s="244"/>
      <c r="G13" s="245">
        <v>250019</v>
      </c>
      <c r="H13" s="245"/>
      <c r="I13" s="246"/>
      <c r="J13" s="63"/>
      <c r="K13" s="247">
        <v>8</v>
      </c>
      <c r="L13" s="247"/>
      <c r="M13" s="248"/>
      <c r="N13" s="63"/>
      <c r="O13" s="245">
        <v>250027</v>
      </c>
      <c r="P13" s="245"/>
      <c r="Q13" s="246"/>
      <c r="R13" s="64"/>
      <c r="S13" s="46"/>
      <c r="T13" s="46"/>
      <c r="U13" s="58" t="s">
        <v>162</v>
      </c>
      <c r="V13" s="58" t="s">
        <v>162</v>
      </c>
      <c r="W13" s="58" t="s">
        <v>162</v>
      </c>
      <c r="X13" s="48"/>
      <c r="Y13" s="48"/>
    </row>
    <row r="14" spans="1:28" s="49" customFormat="1" ht="18" customHeight="1" thickTop="1" x14ac:dyDescent="0.2">
      <c r="A14" s="46"/>
      <c r="B14" s="46"/>
      <c r="C14" s="46"/>
      <c r="D14" s="46"/>
      <c r="E14" s="46"/>
      <c r="F14" s="46"/>
      <c r="G14" s="46"/>
      <c r="H14" s="46"/>
      <c r="I14" s="46"/>
      <c r="J14" s="46"/>
      <c r="K14" s="46"/>
      <c r="L14" s="46"/>
      <c r="M14" s="46"/>
      <c r="N14" s="46"/>
      <c r="O14" s="46"/>
      <c r="P14" s="46"/>
      <c r="Q14" s="46"/>
      <c r="R14" s="46"/>
      <c r="S14" s="46"/>
      <c r="T14" s="46"/>
      <c r="U14" s="48"/>
      <c r="V14" s="48"/>
      <c r="W14" s="48"/>
      <c r="X14" s="48"/>
      <c r="Y14" s="48"/>
      <c r="AB14" s="65"/>
    </row>
    <row r="15" spans="1:28" s="49" customFormat="1" ht="20.25" customHeight="1" x14ac:dyDescent="0.2">
      <c r="A15" s="46"/>
      <c r="B15" s="159" t="s">
        <v>118</v>
      </c>
      <c r="D15" s="159"/>
      <c r="E15" s="159"/>
      <c r="F15" s="159"/>
      <c r="G15" s="46"/>
      <c r="H15" s="46"/>
      <c r="I15" s="46"/>
      <c r="J15" s="160" t="s">
        <v>102</v>
      </c>
      <c r="K15" s="66" t="s">
        <v>103</v>
      </c>
      <c r="L15" s="46" t="s">
        <v>104</v>
      </c>
      <c r="M15" s="66" t="s">
        <v>105</v>
      </c>
      <c r="N15" s="46" t="s">
        <v>106</v>
      </c>
      <c r="O15" s="46" t="s">
        <v>107</v>
      </c>
      <c r="P15" s="46"/>
      <c r="Q15" s="46"/>
      <c r="R15" s="46"/>
      <c r="S15" s="46"/>
      <c r="T15" s="46"/>
      <c r="U15" s="48"/>
      <c r="V15" s="48"/>
      <c r="W15" s="48"/>
      <c r="X15" s="48"/>
      <c r="Y15" s="48"/>
      <c r="AB15" s="65"/>
    </row>
    <row r="16" spans="1:28" s="49" customFormat="1" ht="20.25" customHeight="1" thickBot="1" x14ac:dyDescent="0.25">
      <c r="A16" s="46"/>
      <c r="B16" s="46"/>
      <c r="C16" s="179"/>
      <c r="D16" s="179"/>
      <c r="E16" s="179"/>
      <c r="F16" s="179"/>
      <c r="G16" s="232" t="s">
        <v>108</v>
      </c>
      <c r="H16" s="232"/>
      <c r="I16" s="233"/>
      <c r="J16" s="163"/>
      <c r="K16" s="234" t="s">
        <v>109</v>
      </c>
      <c r="L16" s="232"/>
      <c r="M16" s="233"/>
      <c r="N16" s="163"/>
      <c r="O16" s="234" t="s">
        <v>110</v>
      </c>
      <c r="P16" s="232"/>
      <c r="Q16" s="233"/>
      <c r="R16" s="161"/>
      <c r="S16" s="46"/>
      <c r="T16" s="46"/>
      <c r="U16" s="54" t="s">
        <v>108</v>
      </c>
      <c r="V16" s="54" t="s">
        <v>111</v>
      </c>
      <c r="W16" s="54" t="s">
        <v>112</v>
      </c>
      <c r="X16" s="48"/>
      <c r="Y16" s="48"/>
    </row>
    <row r="17" spans="1:30" s="49" customFormat="1" ht="20.25" customHeight="1" thickTop="1" x14ac:dyDescent="0.2">
      <c r="A17" s="46"/>
      <c r="B17" s="46"/>
      <c r="C17" s="216" t="s">
        <v>36</v>
      </c>
      <c r="D17" s="217"/>
      <c r="E17" s="218"/>
      <c r="F17" s="154" t="s">
        <v>11</v>
      </c>
      <c r="G17" s="235">
        <v>250632</v>
      </c>
      <c r="H17" s="227"/>
      <c r="I17" s="227"/>
      <c r="J17" s="67" t="s">
        <v>119</v>
      </c>
      <c r="K17" s="225">
        <v>-96</v>
      </c>
      <c r="L17" s="226"/>
      <c r="M17" s="226"/>
      <c r="N17" s="68" t="s">
        <v>119</v>
      </c>
      <c r="O17" s="227">
        <v>250536</v>
      </c>
      <c r="P17" s="227"/>
      <c r="Q17" s="227"/>
      <c r="R17" s="69" t="s">
        <v>119</v>
      </c>
      <c r="S17" s="46"/>
      <c r="T17" s="46"/>
      <c r="U17" s="57" t="s">
        <v>114</v>
      </c>
      <c r="V17" s="57" t="s">
        <v>162</v>
      </c>
      <c r="W17" s="58" t="s">
        <v>162</v>
      </c>
      <c r="X17" s="48"/>
      <c r="Y17" s="48"/>
    </row>
    <row r="18" spans="1:30" s="49" customFormat="1" ht="20.25" customHeight="1" thickBot="1" x14ac:dyDescent="0.25">
      <c r="A18" s="46"/>
      <c r="B18" s="46"/>
      <c r="C18" s="219"/>
      <c r="D18" s="220"/>
      <c r="E18" s="221"/>
      <c r="F18" s="154" t="s">
        <v>12</v>
      </c>
      <c r="G18" s="227">
        <v>249193</v>
      </c>
      <c r="H18" s="227"/>
      <c r="I18" s="227"/>
      <c r="J18" s="70"/>
      <c r="K18" s="228">
        <v>-171</v>
      </c>
      <c r="L18" s="229"/>
      <c r="M18" s="229"/>
      <c r="N18" s="71"/>
      <c r="O18" s="227">
        <v>249022</v>
      </c>
      <c r="P18" s="227"/>
      <c r="Q18" s="227"/>
      <c r="R18" s="72"/>
      <c r="S18" s="46"/>
      <c r="T18" s="46"/>
      <c r="U18" s="57" t="s">
        <v>114</v>
      </c>
      <c r="V18" s="57" t="s">
        <v>162</v>
      </c>
      <c r="W18" s="58" t="s">
        <v>162</v>
      </c>
      <c r="X18" s="59" t="s">
        <v>120</v>
      </c>
      <c r="Y18" s="48"/>
    </row>
    <row r="19" spans="1:30" s="49" customFormat="1" ht="20.25" customHeight="1" thickTop="1" thickBot="1" x14ac:dyDescent="0.25">
      <c r="A19" s="46"/>
      <c r="B19" s="46"/>
      <c r="C19" s="222"/>
      <c r="D19" s="177"/>
      <c r="E19" s="223"/>
      <c r="F19" s="154" t="s">
        <v>13</v>
      </c>
      <c r="G19" s="230">
        <v>499825</v>
      </c>
      <c r="H19" s="230"/>
      <c r="I19" s="230"/>
      <c r="J19" s="73"/>
      <c r="K19" s="236">
        <v>-267</v>
      </c>
      <c r="L19" s="236"/>
      <c r="M19" s="236"/>
      <c r="N19" s="74"/>
      <c r="O19" s="230">
        <v>499558</v>
      </c>
      <c r="P19" s="230"/>
      <c r="Q19" s="230"/>
      <c r="R19" s="56"/>
      <c r="S19" s="75"/>
      <c r="T19" s="75"/>
      <c r="U19" s="58" t="s">
        <v>162</v>
      </c>
      <c r="V19" s="57" t="s">
        <v>162</v>
      </c>
      <c r="W19" s="58" t="s">
        <v>162</v>
      </c>
      <c r="X19" s="59" t="s">
        <v>121</v>
      </c>
      <c r="Y19" s="48"/>
    </row>
    <row r="20" spans="1:30" s="49" customFormat="1" ht="20.25" customHeight="1" thickTop="1" x14ac:dyDescent="0.2">
      <c r="A20" s="46"/>
      <c r="B20" s="46"/>
      <c r="C20" s="216" t="s">
        <v>37</v>
      </c>
      <c r="D20" s="217"/>
      <c r="E20" s="218"/>
      <c r="F20" s="154" t="s">
        <v>11</v>
      </c>
      <c r="G20" s="224">
        <v>6339</v>
      </c>
      <c r="H20" s="224"/>
      <c r="I20" s="224"/>
      <c r="J20" s="76" t="s">
        <v>119</v>
      </c>
      <c r="K20" s="225">
        <v>1</v>
      </c>
      <c r="L20" s="226"/>
      <c r="M20" s="226"/>
      <c r="N20" s="68" t="s">
        <v>119</v>
      </c>
      <c r="O20" s="224">
        <v>6340</v>
      </c>
      <c r="P20" s="224"/>
      <c r="Q20" s="224"/>
      <c r="R20" s="77" t="s">
        <v>119</v>
      </c>
      <c r="S20" s="46"/>
      <c r="T20" s="46"/>
      <c r="U20" s="57" t="s">
        <v>114</v>
      </c>
      <c r="V20" s="57" t="s">
        <v>162</v>
      </c>
      <c r="W20" s="58" t="s">
        <v>162</v>
      </c>
      <c r="X20" s="48"/>
      <c r="Y20" s="48"/>
    </row>
    <row r="21" spans="1:30" s="49" customFormat="1" ht="20.25" customHeight="1" thickBot="1" x14ac:dyDescent="0.25">
      <c r="A21" s="46"/>
      <c r="B21" s="46"/>
      <c r="C21" s="219"/>
      <c r="D21" s="220"/>
      <c r="E21" s="221"/>
      <c r="F21" s="154" t="s">
        <v>12</v>
      </c>
      <c r="G21" s="227">
        <v>7214</v>
      </c>
      <c r="H21" s="227"/>
      <c r="I21" s="227"/>
      <c r="J21" s="70"/>
      <c r="K21" s="228">
        <v>13</v>
      </c>
      <c r="L21" s="229"/>
      <c r="M21" s="229"/>
      <c r="N21" s="71"/>
      <c r="O21" s="227">
        <v>7227</v>
      </c>
      <c r="P21" s="227"/>
      <c r="Q21" s="227"/>
      <c r="R21" s="72"/>
      <c r="S21" s="46"/>
      <c r="T21" s="46"/>
      <c r="U21" s="57" t="s">
        <v>114</v>
      </c>
      <c r="V21" s="57" t="s">
        <v>162</v>
      </c>
      <c r="W21" s="58" t="s">
        <v>162</v>
      </c>
      <c r="X21" s="48"/>
      <c r="Y21" s="48"/>
      <c r="AA21" s="78"/>
      <c r="AD21" s="79"/>
    </row>
    <row r="22" spans="1:30" s="49" customFormat="1" ht="20.25" customHeight="1" thickTop="1" thickBot="1" x14ac:dyDescent="0.25">
      <c r="A22" s="46"/>
      <c r="B22" s="46"/>
      <c r="C22" s="222"/>
      <c r="D22" s="177"/>
      <c r="E22" s="223"/>
      <c r="F22" s="154" t="s">
        <v>13</v>
      </c>
      <c r="G22" s="230">
        <v>13553</v>
      </c>
      <c r="H22" s="230"/>
      <c r="I22" s="230"/>
      <c r="J22" s="73"/>
      <c r="K22" s="231">
        <v>14</v>
      </c>
      <c r="L22" s="231"/>
      <c r="M22" s="231"/>
      <c r="N22" s="80"/>
      <c r="O22" s="230">
        <v>13567</v>
      </c>
      <c r="P22" s="230"/>
      <c r="Q22" s="230"/>
      <c r="R22" s="72"/>
      <c r="S22" s="75"/>
      <c r="T22" s="75"/>
      <c r="U22" s="58" t="s">
        <v>162</v>
      </c>
      <c r="V22" s="58" t="s">
        <v>162</v>
      </c>
      <c r="W22" s="58" t="s">
        <v>162</v>
      </c>
      <c r="X22" s="48"/>
      <c r="Y22" s="190">
        <v>256876</v>
      </c>
      <c r="Z22" s="191"/>
      <c r="AA22" s="81" t="s">
        <v>122</v>
      </c>
      <c r="AB22" s="82"/>
      <c r="AD22" s="83"/>
    </row>
    <row r="23" spans="1:30" s="49" customFormat="1" ht="24.75" customHeight="1" thickTop="1" thickBot="1" x14ac:dyDescent="0.25">
      <c r="A23" s="46"/>
      <c r="B23" s="46"/>
      <c r="C23" s="206" t="s">
        <v>123</v>
      </c>
      <c r="D23" s="207"/>
      <c r="E23" s="207"/>
      <c r="F23" s="208"/>
      <c r="G23" s="209">
        <v>513378</v>
      </c>
      <c r="H23" s="210"/>
      <c r="I23" s="210"/>
      <c r="J23" s="84" t="s">
        <v>124</v>
      </c>
      <c r="K23" s="211">
        <v>-253</v>
      </c>
      <c r="L23" s="212"/>
      <c r="M23" s="213"/>
      <c r="N23" s="84" t="s">
        <v>124</v>
      </c>
      <c r="O23" s="211">
        <v>513125</v>
      </c>
      <c r="P23" s="212"/>
      <c r="Q23" s="213"/>
      <c r="R23" s="84" t="s">
        <v>124</v>
      </c>
      <c r="S23" s="46"/>
      <c r="T23" s="46"/>
      <c r="U23" s="85"/>
      <c r="V23" s="86"/>
      <c r="W23" s="86"/>
      <c r="X23" s="87"/>
      <c r="Y23" s="214">
        <v>256249</v>
      </c>
      <c r="Z23" s="215"/>
      <c r="AA23" s="81" t="s">
        <v>125</v>
      </c>
      <c r="AB23" s="82"/>
      <c r="AD23" s="88"/>
    </row>
    <row r="24" spans="1:30" s="49" customFormat="1" ht="14.25" customHeight="1" thickTop="1" x14ac:dyDescent="0.2">
      <c r="A24" s="46"/>
      <c r="B24" s="201" t="s">
        <v>126</v>
      </c>
      <c r="C24" s="201"/>
      <c r="D24" s="201"/>
      <c r="E24" s="201"/>
      <c r="F24" s="201"/>
      <c r="G24" s="201"/>
      <c r="H24" s="89"/>
      <c r="I24" s="202" t="s">
        <v>127</v>
      </c>
      <c r="J24" s="202"/>
      <c r="K24" s="204" t="s">
        <v>103</v>
      </c>
      <c r="L24" s="176" t="s">
        <v>104</v>
      </c>
      <c r="M24" s="204" t="s">
        <v>105</v>
      </c>
      <c r="N24" s="176" t="s">
        <v>106</v>
      </c>
      <c r="O24" s="46" t="s">
        <v>128</v>
      </c>
      <c r="P24" s="46"/>
      <c r="Q24" s="192" t="s">
        <v>129</v>
      </c>
      <c r="R24" s="90"/>
      <c r="S24" s="90"/>
      <c r="T24" s="90"/>
      <c r="U24" s="194" t="s">
        <v>130</v>
      </c>
      <c r="V24" s="194"/>
      <c r="W24" s="194"/>
      <c r="X24" s="194"/>
      <c r="Y24" s="194"/>
      <c r="AA24" s="91"/>
    </row>
    <row r="25" spans="1:30" s="49" customFormat="1" ht="14" x14ac:dyDescent="0.2">
      <c r="A25" s="46"/>
      <c r="B25" s="201"/>
      <c r="C25" s="201"/>
      <c r="D25" s="201"/>
      <c r="E25" s="201"/>
      <c r="F25" s="201"/>
      <c r="G25" s="201"/>
      <c r="H25" s="89"/>
      <c r="I25" s="203"/>
      <c r="J25" s="203"/>
      <c r="K25" s="205"/>
      <c r="L25" s="177"/>
      <c r="M25" s="205"/>
      <c r="N25" s="177"/>
      <c r="O25" s="46" t="s">
        <v>131</v>
      </c>
      <c r="P25" s="46"/>
      <c r="Q25" s="193"/>
      <c r="R25" s="92"/>
      <c r="S25" s="90"/>
      <c r="T25" s="90"/>
      <c r="U25" s="195" t="s">
        <v>132</v>
      </c>
      <c r="V25" s="196"/>
      <c r="W25" s="196"/>
      <c r="X25" s="196"/>
      <c r="Y25" s="197"/>
    </row>
    <row r="26" spans="1:30" s="49" customFormat="1" ht="20.25" customHeight="1" x14ac:dyDescent="0.2">
      <c r="A26" s="46"/>
      <c r="B26" s="46"/>
      <c r="C26" s="179"/>
      <c r="D26" s="179"/>
      <c r="E26" s="179"/>
      <c r="F26" s="179"/>
      <c r="G26" s="198" t="s">
        <v>133</v>
      </c>
      <c r="H26" s="199"/>
      <c r="I26" s="198" t="s">
        <v>134</v>
      </c>
      <c r="J26" s="200"/>
      <c r="K26" s="198" t="s">
        <v>135</v>
      </c>
      <c r="L26" s="199"/>
      <c r="M26" s="200" t="s">
        <v>136</v>
      </c>
      <c r="N26" s="200"/>
      <c r="O26" s="198" t="s">
        <v>13</v>
      </c>
      <c r="P26" s="199"/>
      <c r="Q26" s="198" t="s">
        <v>137</v>
      </c>
      <c r="R26" s="199"/>
      <c r="S26" s="162"/>
      <c r="T26" s="162"/>
      <c r="U26" s="93" t="s">
        <v>138</v>
      </c>
      <c r="V26" s="93" t="s">
        <v>139</v>
      </c>
      <c r="W26" s="93" t="s">
        <v>140</v>
      </c>
      <c r="X26" s="93" t="s">
        <v>136</v>
      </c>
      <c r="Y26" s="94" t="s">
        <v>13</v>
      </c>
    </row>
    <row r="27" spans="1:30" s="49" customFormat="1" ht="20.25" customHeight="1" x14ac:dyDescent="0.2">
      <c r="A27" s="46"/>
      <c r="B27" s="46"/>
      <c r="C27" s="179" t="s">
        <v>141</v>
      </c>
      <c r="D27" s="179"/>
      <c r="E27" s="181" t="s">
        <v>36</v>
      </c>
      <c r="F27" s="154" t="s">
        <v>11</v>
      </c>
      <c r="G27" s="95">
        <v>393</v>
      </c>
      <c r="H27" s="96" t="s">
        <v>119</v>
      </c>
      <c r="I27" s="95">
        <v>197</v>
      </c>
      <c r="J27" s="67" t="s">
        <v>119</v>
      </c>
      <c r="K27" s="97">
        <v>135</v>
      </c>
      <c r="L27" s="96" t="s">
        <v>119</v>
      </c>
      <c r="M27" s="98">
        <v>45</v>
      </c>
      <c r="N27" s="67" t="s">
        <v>119</v>
      </c>
      <c r="O27" s="99">
        <v>770</v>
      </c>
      <c r="P27" s="69" t="s">
        <v>119</v>
      </c>
      <c r="Q27" s="100"/>
      <c r="R27" s="101"/>
      <c r="S27" s="102"/>
      <c r="T27" s="183"/>
      <c r="U27" s="103" t="s">
        <v>162</v>
      </c>
      <c r="V27" s="103" t="s">
        <v>162</v>
      </c>
      <c r="W27" s="57" t="s">
        <v>114</v>
      </c>
      <c r="X27" s="58" t="s">
        <v>162</v>
      </c>
      <c r="Y27" s="58" t="s">
        <v>162</v>
      </c>
      <c r="Z27" s="59" t="s">
        <v>142</v>
      </c>
    </row>
    <row r="28" spans="1:30" s="49" customFormat="1" ht="20.25" customHeight="1" x14ac:dyDescent="0.2">
      <c r="A28" s="46"/>
      <c r="B28" s="46"/>
      <c r="C28" s="179"/>
      <c r="D28" s="179"/>
      <c r="E28" s="182"/>
      <c r="F28" s="154" t="s">
        <v>12</v>
      </c>
      <c r="G28" s="95">
        <v>234</v>
      </c>
      <c r="H28" s="104"/>
      <c r="I28" s="95">
        <v>167</v>
      </c>
      <c r="J28" s="105"/>
      <c r="K28" s="97">
        <v>112</v>
      </c>
      <c r="L28" s="104"/>
      <c r="M28" s="97">
        <v>30</v>
      </c>
      <c r="N28" s="105"/>
      <c r="O28" s="99">
        <v>543</v>
      </c>
      <c r="P28" s="72"/>
      <c r="Q28" s="100"/>
      <c r="R28" s="101"/>
      <c r="S28" s="102"/>
      <c r="T28" s="183"/>
      <c r="U28" s="103" t="s">
        <v>162</v>
      </c>
      <c r="V28" s="103" t="s">
        <v>162</v>
      </c>
      <c r="W28" s="57" t="s">
        <v>114</v>
      </c>
      <c r="X28" s="58" t="s">
        <v>162</v>
      </c>
      <c r="Y28" s="58" t="s">
        <v>162</v>
      </c>
      <c r="Z28" s="59" t="s">
        <v>143</v>
      </c>
    </row>
    <row r="29" spans="1:30" s="49" customFormat="1" ht="20.25" customHeight="1" x14ac:dyDescent="0.2">
      <c r="A29" s="46"/>
      <c r="B29" s="46"/>
      <c r="C29" s="179"/>
      <c r="D29" s="179"/>
      <c r="E29" s="181" t="s">
        <v>37</v>
      </c>
      <c r="F29" s="154" t="s">
        <v>11</v>
      </c>
      <c r="G29" s="106">
        <v>62</v>
      </c>
      <c r="H29" s="104"/>
      <c r="I29" s="106">
        <v>13</v>
      </c>
      <c r="J29" s="105"/>
      <c r="K29" s="97">
        <v>1</v>
      </c>
      <c r="L29" s="104"/>
      <c r="M29" s="97">
        <v>58</v>
      </c>
      <c r="N29" s="105"/>
      <c r="O29" s="99">
        <v>134</v>
      </c>
      <c r="P29" s="72"/>
      <c r="Q29" s="100"/>
      <c r="R29" s="101"/>
      <c r="S29" s="102"/>
      <c r="T29" s="183"/>
      <c r="U29" s="103" t="s">
        <v>162</v>
      </c>
      <c r="V29" s="103" t="s">
        <v>162</v>
      </c>
      <c r="W29" s="57" t="s">
        <v>114</v>
      </c>
      <c r="X29" s="57" t="s">
        <v>162</v>
      </c>
      <c r="Y29" s="58" t="s">
        <v>162</v>
      </c>
    </row>
    <row r="30" spans="1:30" s="49" customFormat="1" ht="20.25" customHeight="1" thickBot="1" x14ac:dyDescent="0.25">
      <c r="A30" s="46"/>
      <c r="B30" s="46"/>
      <c r="C30" s="180"/>
      <c r="D30" s="180"/>
      <c r="E30" s="184"/>
      <c r="F30" s="157" t="s">
        <v>12</v>
      </c>
      <c r="G30" s="107">
        <v>24</v>
      </c>
      <c r="H30" s="108"/>
      <c r="I30" s="107">
        <v>6</v>
      </c>
      <c r="J30" s="109"/>
      <c r="K30" s="110">
        <v>2</v>
      </c>
      <c r="L30" s="108"/>
      <c r="M30" s="110">
        <v>55</v>
      </c>
      <c r="N30" s="109"/>
      <c r="O30" s="111">
        <v>87</v>
      </c>
      <c r="P30" s="112"/>
      <c r="Q30" s="113"/>
      <c r="R30" s="114"/>
      <c r="S30" s="102"/>
      <c r="T30" s="183"/>
      <c r="U30" s="103" t="s">
        <v>162</v>
      </c>
      <c r="V30" s="103" t="s">
        <v>162</v>
      </c>
      <c r="W30" s="57" t="s">
        <v>114</v>
      </c>
      <c r="X30" s="57" t="s">
        <v>162</v>
      </c>
      <c r="Y30" s="115" t="s">
        <v>162</v>
      </c>
    </row>
    <row r="31" spans="1:30" s="49" customFormat="1" ht="20.25" customHeight="1" thickTop="1" x14ac:dyDescent="0.2">
      <c r="A31" s="46"/>
      <c r="B31" s="46"/>
      <c r="C31" s="182" t="s">
        <v>144</v>
      </c>
      <c r="D31" s="182"/>
      <c r="E31" s="185" t="s">
        <v>36</v>
      </c>
      <c r="F31" s="155" t="s">
        <v>11</v>
      </c>
      <c r="G31" s="116">
        <v>377</v>
      </c>
      <c r="H31" s="117"/>
      <c r="I31" s="116">
        <v>154</v>
      </c>
      <c r="J31" s="118"/>
      <c r="K31" s="116">
        <v>302</v>
      </c>
      <c r="L31" s="119"/>
      <c r="M31" s="116">
        <v>33</v>
      </c>
      <c r="N31" s="118"/>
      <c r="O31" s="120">
        <v>866</v>
      </c>
      <c r="P31" s="121"/>
      <c r="Q31" s="122"/>
      <c r="R31" s="123"/>
      <c r="S31" s="102"/>
      <c r="T31" s="158"/>
      <c r="U31" s="57" t="s">
        <v>114</v>
      </c>
      <c r="V31" s="57" t="s">
        <v>114</v>
      </c>
      <c r="W31" s="57" t="s">
        <v>114</v>
      </c>
      <c r="X31" s="57" t="s">
        <v>114</v>
      </c>
      <c r="Y31" s="115" t="s">
        <v>162</v>
      </c>
    </row>
    <row r="32" spans="1:30" s="49" customFormat="1" ht="20.25" customHeight="1" x14ac:dyDescent="0.2">
      <c r="A32" s="46"/>
      <c r="B32" s="46"/>
      <c r="C32" s="179"/>
      <c r="D32" s="179"/>
      <c r="E32" s="182"/>
      <c r="F32" s="154" t="s">
        <v>12</v>
      </c>
      <c r="G32" s="97">
        <v>231</v>
      </c>
      <c r="H32" s="124"/>
      <c r="I32" s="97">
        <v>149</v>
      </c>
      <c r="J32" s="105"/>
      <c r="K32" s="97">
        <v>299</v>
      </c>
      <c r="L32" s="104"/>
      <c r="M32" s="98">
        <v>35</v>
      </c>
      <c r="N32" s="118"/>
      <c r="O32" s="125">
        <v>714</v>
      </c>
      <c r="P32" s="126"/>
      <c r="Q32" s="100"/>
      <c r="R32" s="101"/>
      <c r="S32" s="102"/>
      <c r="T32" s="158"/>
      <c r="U32" s="57" t="s">
        <v>114</v>
      </c>
      <c r="V32" s="57" t="s">
        <v>114</v>
      </c>
      <c r="W32" s="57" t="s">
        <v>114</v>
      </c>
      <c r="X32" s="57" t="s">
        <v>114</v>
      </c>
      <c r="Y32" s="115" t="s">
        <v>162</v>
      </c>
    </row>
    <row r="33" spans="1:26" s="49" customFormat="1" ht="20.25" customHeight="1" x14ac:dyDescent="0.2">
      <c r="A33" s="46"/>
      <c r="B33" s="46"/>
      <c r="C33" s="179"/>
      <c r="D33" s="179"/>
      <c r="E33" s="181" t="s">
        <v>37</v>
      </c>
      <c r="F33" s="154" t="s">
        <v>11</v>
      </c>
      <c r="G33" s="97">
        <v>74</v>
      </c>
      <c r="H33" s="124"/>
      <c r="I33" s="97">
        <v>11</v>
      </c>
      <c r="J33" s="105"/>
      <c r="K33" s="97">
        <v>0</v>
      </c>
      <c r="L33" s="104"/>
      <c r="M33" s="97">
        <v>48</v>
      </c>
      <c r="N33" s="118"/>
      <c r="O33" s="125">
        <v>133</v>
      </c>
      <c r="P33" s="72"/>
      <c r="Q33" s="100"/>
      <c r="R33" s="101"/>
      <c r="S33" s="102"/>
      <c r="T33" s="158"/>
      <c r="U33" s="57" t="s">
        <v>114</v>
      </c>
      <c r="V33" s="57" t="s">
        <v>114</v>
      </c>
      <c r="W33" s="57" t="s">
        <v>114</v>
      </c>
      <c r="X33" s="57" t="s">
        <v>114</v>
      </c>
      <c r="Y33" s="115" t="s">
        <v>162</v>
      </c>
    </row>
    <row r="34" spans="1:26" s="49" customFormat="1" ht="20.25" customHeight="1" thickBot="1" x14ac:dyDescent="0.25">
      <c r="A34" s="46"/>
      <c r="B34" s="46"/>
      <c r="C34" s="181"/>
      <c r="D34" s="181"/>
      <c r="E34" s="185"/>
      <c r="F34" s="156" t="s">
        <v>12</v>
      </c>
      <c r="G34" s="127">
        <v>32</v>
      </c>
      <c r="H34" s="128"/>
      <c r="I34" s="127">
        <v>14</v>
      </c>
      <c r="J34" s="129"/>
      <c r="K34" s="127">
        <v>0</v>
      </c>
      <c r="L34" s="130"/>
      <c r="M34" s="127">
        <v>28</v>
      </c>
      <c r="N34" s="131"/>
      <c r="O34" s="125">
        <v>74</v>
      </c>
      <c r="P34" s="56"/>
      <c r="Q34" s="132"/>
      <c r="R34" s="133"/>
      <c r="S34" s="102"/>
      <c r="T34" s="158"/>
      <c r="U34" s="57" t="s">
        <v>114</v>
      </c>
      <c r="V34" s="57" t="s">
        <v>114</v>
      </c>
      <c r="W34" s="57" t="s">
        <v>114</v>
      </c>
      <c r="X34" s="57" t="s">
        <v>114</v>
      </c>
      <c r="Y34" s="115" t="s">
        <v>162</v>
      </c>
    </row>
    <row r="35" spans="1:26" s="49" customFormat="1" ht="20.25" customHeight="1" thickTop="1" x14ac:dyDescent="0.2">
      <c r="A35" s="46"/>
      <c r="B35" s="46"/>
      <c r="C35" s="186" t="s">
        <v>35</v>
      </c>
      <c r="D35" s="187"/>
      <c r="E35" s="188" t="s">
        <v>36</v>
      </c>
      <c r="F35" s="153" t="s">
        <v>11</v>
      </c>
      <c r="G35" s="134">
        <v>16</v>
      </c>
      <c r="H35" s="135"/>
      <c r="I35" s="134">
        <v>43</v>
      </c>
      <c r="J35" s="136"/>
      <c r="K35" s="134">
        <v>-167</v>
      </c>
      <c r="L35" s="137"/>
      <c r="M35" s="134">
        <v>12</v>
      </c>
      <c r="N35" s="136"/>
      <c r="O35" s="138">
        <v>-96</v>
      </c>
      <c r="P35" s="139"/>
      <c r="Q35" s="140"/>
      <c r="R35" s="141"/>
      <c r="S35" s="102"/>
      <c r="T35" s="158"/>
      <c r="U35" s="58" t="s">
        <v>162</v>
      </c>
      <c r="V35" s="58" t="s">
        <v>162</v>
      </c>
      <c r="W35" s="58" t="s">
        <v>162</v>
      </c>
      <c r="X35" s="58" t="s">
        <v>162</v>
      </c>
      <c r="Y35" s="142" t="s">
        <v>162</v>
      </c>
      <c r="Z35" s="59" t="s">
        <v>145</v>
      </c>
    </row>
    <row r="36" spans="1:26" s="49" customFormat="1" ht="20.25" customHeight="1" thickBot="1" x14ac:dyDescent="0.25">
      <c r="A36" s="46"/>
      <c r="B36" s="46"/>
      <c r="C36" s="179"/>
      <c r="D36" s="179"/>
      <c r="E36" s="182"/>
      <c r="F36" s="154" t="s">
        <v>12</v>
      </c>
      <c r="G36" s="143">
        <v>3</v>
      </c>
      <c r="H36" s="124"/>
      <c r="I36" s="143">
        <v>18</v>
      </c>
      <c r="J36" s="105"/>
      <c r="K36" s="143">
        <v>-187</v>
      </c>
      <c r="L36" s="104"/>
      <c r="M36" s="143">
        <v>-5</v>
      </c>
      <c r="N36" s="118"/>
      <c r="O36" s="144">
        <v>-171</v>
      </c>
      <c r="P36" s="145"/>
      <c r="Q36" s="100"/>
      <c r="R36" s="101"/>
      <c r="S36" s="102"/>
      <c r="T36" s="158"/>
      <c r="U36" s="58" t="s">
        <v>162</v>
      </c>
      <c r="V36" s="58" t="s">
        <v>162</v>
      </c>
      <c r="W36" s="58" t="s">
        <v>162</v>
      </c>
      <c r="X36" s="58" t="s">
        <v>162</v>
      </c>
      <c r="Y36" s="142" t="s">
        <v>162</v>
      </c>
    </row>
    <row r="37" spans="1:26" s="49" customFormat="1" ht="20.25" customHeight="1" thickTop="1" x14ac:dyDescent="0.2">
      <c r="A37" s="46"/>
      <c r="B37" s="46"/>
      <c r="C37" s="179"/>
      <c r="D37" s="179"/>
      <c r="E37" s="181" t="s">
        <v>37</v>
      </c>
      <c r="F37" s="154" t="s">
        <v>11</v>
      </c>
      <c r="G37" s="143">
        <v>-12</v>
      </c>
      <c r="H37" s="124"/>
      <c r="I37" s="143">
        <v>2</v>
      </c>
      <c r="J37" s="105"/>
      <c r="K37" s="143">
        <v>1</v>
      </c>
      <c r="L37" s="104"/>
      <c r="M37" s="143">
        <v>10</v>
      </c>
      <c r="N37" s="118"/>
      <c r="O37" s="146">
        <v>1</v>
      </c>
      <c r="P37" s="147"/>
      <c r="Q37" s="100"/>
      <c r="R37" s="101"/>
      <c r="S37" s="102"/>
      <c r="T37" s="158"/>
      <c r="U37" s="58" t="s">
        <v>162</v>
      </c>
      <c r="V37" s="58" t="s">
        <v>162</v>
      </c>
      <c r="W37" s="58" t="s">
        <v>162</v>
      </c>
      <c r="X37" s="58" t="s">
        <v>162</v>
      </c>
      <c r="Y37" s="115" t="s">
        <v>162</v>
      </c>
      <c r="Z37" s="59" t="s">
        <v>146</v>
      </c>
    </row>
    <row r="38" spans="1:26" s="49" customFormat="1" ht="20.25" customHeight="1" thickBot="1" x14ac:dyDescent="0.25">
      <c r="A38" s="46"/>
      <c r="B38" s="46"/>
      <c r="C38" s="179"/>
      <c r="D38" s="179"/>
      <c r="E38" s="182"/>
      <c r="F38" s="154" t="s">
        <v>12</v>
      </c>
      <c r="G38" s="143">
        <v>-8</v>
      </c>
      <c r="H38" s="124"/>
      <c r="I38" s="143">
        <v>-8</v>
      </c>
      <c r="J38" s="105"/>
      <c r="K38" s="143">
        <v>2</v>
      </c>
      <c r="L38" s="104"/>
      <c r="M38" s="143">
        <v>27</v>
      </c>
      <c r="N38" s="118"/>
      <c r="O38" s="144">
        <v>13</v>
      </c>
      <c r="P38" s="145"/>
      <c r="Q38" s="100"/>
      <c r="R38" s="101"/>
      <c r="S38" s="102"/>
      <c r="T38" s="158"/>
      <c r="U38" s="58" t="s">
        <v>162</v>
      </c>
      <c r="V38" s="58" t="s">
        <v>162</v>
      </c>
      <c r="W38" s="58" t="s">
        <v>162</v>
      </c>
      <c r="X38" s="58" t="s">
        <v>162</v>
      </c>
      <c r="Y38" s="58" t="s">
        <v>162</v>
      </c>
    </row>
    <row r="39" spans="1:26" ht="7.5" customHeight="1" thickTop="1" x14ac:dyDescent="0.2">
      <c r="A39" s="148"/>
      <c r="B39" s="148"/>
      <c r="C39" s="148"/>
      <c r="D39" s="148"/>
      <c r="E39" s="148"/>
      <c r="F39" s="148"/>
      <c r="G39" s="148"/>
      <c r="H39" s="148"/>
      <c r="I39" s="148"/>
      <c r="J39" s="148"/>
      <c r="K39" s="148"/>
      <c r="L39" s="148"/>
      <c r="M39" s="148"/>
      <c r="N39" s="148"/>
      <c r="O39" s="148"/>
      <c r="P39" s="148"/>
      <c r="Q39" s="148"/>
      <c r="R39" s="148"/>
      <c r="S39" s="148"/>
      <c r="T39" s="148"/>
    </row>
    <row r="40" spans="1:26" s="49" customFormat="1" ht="13.5" customHeight="1" x14ac:dyDescent="0.2">
      <c r="A40" s="46"/>
      <c r="B40" s="46"/>
      <c r="C40" s="149" t="s">
        <v>147</v>
      </c>
      <c r="D40" s="189" t="s">
        <v>148</v>
      </c>
      <c r="E40" s="189"/>
      <c r="F40" s="189"/>
      <c r="G40" s="189"/>
      <c r="H40" s="189"/>
      <c r="I40" s="189"/>
      <c r="J40" s="189"/>
      <c r="K40" s="189"/>
      <c r="L40" s="189"/>
      <c r="M40" s="189"/>
      <c r="N40" s="189"/>
      <c r="O40" s="189"/>
      <c r="P40" s="189"/>
      <c r="Q40" s="189"/>
      <c r="R40" s="189"/>
      <c r="S40" s="46"/>
      <c r="T40" s="46"/>
      <c r="U40" s="48"/>
      <c r="V40" s="48"/>
      <c r="W40" s="48"/>
      <c r="X40" s="48"/>
      <c r="Y40" s="48"/>
    </row>
    <row r="41" spans="1:26" s="49" customFormat="1" ht="13.5" customHeight="1" x14ac:dyDescent="0.2">
      <c r="A41" s="46"/>
      <c r="B41" s="46"/>
      <c r="C41" s="149"/>
      <c r="D41" s="189"/>
      <c r="E41" s="189"/>
      <c r="F41" s="189"/>
      <c r="G41" s="189"/>
      <c r="H41" s="189"/>
      <c r="I41" s="189"/>
      <c r="J41" s="189"/>
      <c r="K41" s="189"/>
      <c r="L41" s="189"/>
      <c r="M41" s="189"/>
      <c r="N41" s="189"/>
      <c r="O41" s="189"/>
      <c r="P41" s="189"/>
      <c r="Q41" s="189"/>
      <c r="R41" s="189"/>
      <c r="S41" s="46"/>
      <c r="T41" s="46"/>
      <c r="U41" s="48"/>
      <c r="V41" s="48"/>
      <c r="W41" s="48"/>
      <c r="X41" s="48"/>
      <c r="Y41" s="48"/>
    </row>
    <row r="42" spans="1:26" ht="18" customHeight="1" x14ac:dyDescent="0.2">
      <c r="A42" s="148"/>
      <c r="B42" s="148"/>
      <c r="C42" s="149"/>
      <c r="D42" s="189"/>
      <c r="E42" s="189"/>
      <c r="F42" s="189"/>
      <c r="G42" s="189"/>
      <c r="H42" s="189"/>
      <c r="I42" s="189"/>
      <c r="J42" s="189"/>
      <c r="K42" s="189"/>
      <c r="L42" s="189"/>
      <c r="M42" s="189"/>
      <c r="N42" s="189"/>
      <c r="O42" s="189"/>
      <c r="P42" s="189"/>
      <c r="Q42" s="189"/>
      <c r="R42" s="189"/>
      <c r="S42" s="148"/>
      <c r="T42" s="148"/>
    </row>
    <row r="43" spans="1:26" ht="14.25" customHeight="1" x14ac:dyDescent="0.2">
      <c r="A43" s="148"/>
      <c r="B43" s="148"/>
      <c r="C43" s="149"/>
      <c r="D43" s="189"/>
      <c r="E43" s="189"/>
      <c r="F43" s="189"/>
      <c r="G43" s="189"/>
      <c r="H43" s="189"/>
      <c r="I43" s="189"/>
      <c r="J43" s="189"/>
      <c r="K43" s="189"/>
      <c r="L43" s="189"/>
      <c r="M43" s="189"/>
      <c r="N43" s="189"/>
      <c r="O43" s="189"/>
      <c r="P43" s="189"/>
      <c r="Q43" s="189"/>
      <c r="R43" s="189"/>
      <c r="S43" s="148"/>
      <c r="T43" s="148"/>
    </row>
    <row r="44" spans="1:26" ht="46.5" customHeight="1" x14ac:dyDescent="0.2">
      <c r="A44" s="148"/>
      <c r="B44" s="148"/>
      <c r="C44" s="149"/>
      <c r="D44" s="189"/>
      <c r="E44" s="189"/>
      <c r="F44" s="189"/>
      <c r="G44" s="189"/>
      <c r="H44" s="189"/>
      <c r="I44" s="189"/>
      <c r="J44" s="189"/>
      <c r="K44" s="189"/>
      <c r="L44" s="189"/>
      <c r="M44" s="189"/>
      <c r="N44" s="189"/>
      <c r="O44" s="189"/>
      <c r="P44" s="189"/>
      <c r="Q44" s="189"/>
      <c r="R44" s="189"/>
      <c r="S44" s="148"/>
      <c r="T44" s="148"/>
    </row>
    <row r="45" spans="1:26" ht="14.25" customHeight="1" x14ac:dyDescent="0.2">
      <c r="A45" s="148"/>
      <c r="B45" s="148"/>
      <c r="C45" s="150">
        <v>2</v>
      </c>
      <c r="D45" s="189" t="s">
        <v>149</v>
      </c>
      <c r="E45" s="189"/>
      <c r="F45" s="189"/>
      <c r="G45" s="189"/>
      <c r="H45" s="189"/>
      <c r="I45" s="189"/>
      <c r="J45" s="189"/>
      <c r="K45" s="189"/>
      <c r="L45" s="189"/>
      <c r="M45" s="189"/>
      <c r="N45" s="189"/>
      <c r="O45" s="189"/>
      <c r="P45" s="189"/>
      <c r="Q45" s="189"/>
      <c r="R45" s="189"/>
      <c r="S45" s="148"/>
      <c r="T45" s="148"/>
    </row>
    <row r="46" spans="1:26" ht="14.25" customHeight="1" x14ac:dyDescent="0.2">
      <c r="A46" s="148"/>
      <c r="B46" s="148"/>
      <c r="C46" s="148"/>
      <c r="D46" s="189"/>
      <c r="E46" s="189"/>
      <c r="F46" s="189"/>
      <c r="G46" s="189"/>
      <c r="H46" s="189"/>
      <c r="I46" s="189"/>
      <c r="J46" s="189"/>
      <c r="K46" s="189"/>
      <c r="L46" s="189"/>
      <c r="M46" s="189"/>
      <c r="N46" s="189"/>
      <c r="O46" s="189"/>
      <c r="P46" s="189"/>
      <c r="Q46" s="189"/>
      <c r="R46" s="189"/>
      <c r="S46" s="148"/>
      <c r="T46" s="148"/>
    </row>
    <row r="47" spans="1:26" ht="45.75" customHeight="1" x14ac:dyDescent="0.2">
      <c r="A47" s="148"/>
      <c r="B47" s="148"/>
      <c r="C47" s="148" t="s">
        <v>150</v>
      </c>
      <c r="D47" s="189"/>
      <c r="E47" s="189"/>
      <c r="F47" s="189"/>
      <c r="G47" s="189"/>
      <c r="H47" s="189"/>
      <c r="I47" s="189"/>
      <c r="J47" s="189"/>
      <c r="K47" s="189"/>
      <c r="L47" s="189"/>
      <c r="M47" s="189"/>
      <c r="N47" s="189"/>
      <c r="O47" s="189"/>
      <c r="P47" s="189"/>
      <c r="Q47" s="189"/>
      <c r="R47" s="189"/>
      <c r="S47" s="148"/>
      <c r="T47" s="148"/>
    </row>
    <row r="48" spans="1:26" s="151" customFormat="1" ht="31.5" customHeight="1" x14ac:dyDescent="0.2">
      <c r="C48" s="150"/>
      <c r="D48" s="178"/>
      <c r="E48" s="178"/>
      <c r="F48" s="178"/>
      <c r="G48" s="178"/>
      <c r="H48" s="178"/>
      <c r="I48" s="178"/>
      <c r="J48" s="178"/>
      <c r="K48" s="178"/>
      <c r="L48" s="178"/>
      <c r="M48" s="178"/>
      <c r="N48" s="178"/>
      <c r="O48" s="178"/>
      <c r="P48" s="178"/>
      <c r="Q48" s="178"/>
      <c r="R48" s="178"/>
      <c r="U48" s="152"/>
      <c r="V48" s="152"/>
      <c r="W48" s="152"/>
      <c r="X48" s="152"/>
      <c r="Y48" s="152"/>
    </row>
  </sheetData>
  <sheetProtection selectLockedCells="1"/>
  <mergeCells count="82">
    <mergeCell ref="N3:R3"/>
    <mergeCell ref="G5:N5"/>
    <mergeCell ref="U6:Z6"/>
    <mergeCell ref="C9:F9"/>
    <mergeCell ref="G9:I9"/>
    <mergeCell ref="K9:M9"/>
    <mergeCell ref="O9:Q9"/>
    <mergeCell ref="C10:F10"/>
    <mergeCell ref="G10:I10"/>
    <mergeCell ref="K10:M10"/>
    <mergeCell ref="O10:Q10"/>
    <mergeCell ref="C11:F11"/>
    <mergeCell ref="G11:I11"/>
    <mergeCell ref="K11:M11"/>
    <mergeCell ref="O11:Q11"/>
    <mergeCell ref="C12:F12"/>
    <mergeCell ref="G12:I12"/>
    <mergeCell ref="K12:M12"/>
    <mergeCell ref="O12:Q12"/>
    <mergeCell ref="C13:F13"/>
    <mergeCell ref="G13:I13"/>
    <mergeCell ref="K13:M13"/>
    <mergeCell ref="O13:Q13"/>
    <mergeCell ref="C16:F16"/>
    <mergeCell ref="G16:I16"/>
    <mergeCell ref="K16:M16"/>
    <mergeCell ref="O16:Q16"/>
    <mergeCell ref="C17:E19"/>
    <mergeCell ref="G17:I17"/>
    <mergeCell ref="K17:M17"/>
    <mergeCell ref="O17:Q17"/>
    <mergeCell ref="G18:I18"/>
    <mergeCell ref="K18:M18"/>
    <mergeCell ref="O18:Q18"/>
    <mergeCell ref="G19:I19"/>
    <mergeCell ref="K19:M19"/>
    <mergeCell ref="O19:Q19"/>
    <mergeCell ref="C20:E22"/>
    <mergeCell ref="G20:I20"/>
    <mergeCell ref="K20:M20"/>
    <mergeCell ref="O20:Q20"/>
    <mergeCell ref="G21:I21"/>
    <mergeCell ref="K21:M21"/>
    <mergeCell ref="O21:Q21"/>
    <mergeCell ref="G22:I22"/>
    <mergeCell ref="K22:M22"/>
    <mergeCell ref="O22:Q22"/>
    <mergeCell ref="C23:F23"/>
    <mergeCell ref="G23:I23"/>
    <mergeCell ref="K23:M23"/>
    <mergeCell ref="O23:Q23"/>
    <mergeCell ref="Y23:Z23"/>
    <mergeCell ref="Y22:Z22"/>
    <mergeCell ref="Q24:Q25"/>
    <mergeCell ref="U24:Y24"/>
    <mergeCell ref="U25:Y25"/>
    <mergeCell ref="C26:F26"/>
    <mergeCell ref="G26:H26"/>
    <mergeCell ref="I26:J26"/>
    <mergeCell ref="K26:L26"/>
    <mergeCell ref="M26:N26"/>
    <mergeCell ref="O26:P26"/>
    <mergeCell ref="Q26:R26"/>
    <mergeCell ref="B24:G25"/>
    <mergeCell ref="I24:J25"/>
    <mergeCell ref="K24:K25"/>
    <mergeCell ref="L24:L25"/>
    <mergeCell ref="M24:M25"/>
    <mergeCell ref="N24:N25"/>
    <mergeCell ref="D48:R48"/>
    <mergeCell ref="C27:D30"/>
    <mergeCell ref="E27:E28"/>
    <mergeCell ref="T27:T30"/>
    <mergeCell ref="E29:E30"/>
    <mergeCell ref="C31:D34"/>
    <mergeCell ref="E31:E32"/>
    <mergeCell ref="E33:E34"/>
    <mergeCell ref="C35:D38"/>
    <mergeCell ref="E35:E36"/>
    <mergeCell ref="E37:E38"/>
    <mergeCell ref="D40:R44"/>
    <mergeCell ref="D45:R47"/>
  </mergeCells>
  <phoneticPr fontId="3"/>
  <conditionalFormatting sqref="G13:I13">
    <cfRule type="cellIs" dxfId="21" priority="6" operator="notEqual">
      <formula>SUM(G10:I12)</formula>
    </cfRule>
  </conditionalFormatting>
  <conditionalFormatting sqref="K17:M17">
    <cfRule type="cellIs" dxfId="20" priority="11" operator="notEqual">
      <formula>$O$35</formula>
    </cfRule>
  </conditionalFormatting>
  <conditionalFormatting sqref="K18:M18">
    <cfRule type="cellIs" dxfId="19" priority="8" operator="notEqual">
      <formula>$O$36</formula>
    </cfRule>
  </conditionalFormatting>
  <conditionalFormatting sqref="K20:M20">
    <cfRule type="cellIs" dxfId="18" priority="10" operator="notEqual">
      <formula>$O$37</formula>
    </cfRule>
  </conditionalFormatting>
  <conditionalFormatting sqref="K21:M21">
    <cfRule type="cellIs" dxfId="17" priority="9" operator="notEqual">
      <formula>$O$38</formula>
    </cfRule>
  </conditionalFormatting>
  <conditionalFormatting sqref="M31">
    <cfRule type="cellIs" priority="5" operator="lessThanOrEqual">
      <formula>-1</formula>
    </cfRule>
    <cfRule type="cellIs" dxfId="16" priority="7" operator="lessThanOrEqual">
      <formula>-1</formula>
    </cfRule>
  </conditionalFormatting>
  <conditionalFormatting sqref="O35">
    <cfRule type="cellIs" dxfId="15" priority="4" operator="notEqual">
      <formula>$K$17</formula>
    </cfRule>
  </conditionalFormatting>
  <conditionalFormatting sqref="O36">
    <cfRule type="cellIs" dxfId="14" priority="3" operator="notEqual">
      <formula>$K$18</formula>
    </cfRule>
  </conditionalFormatting>
  <conditionalFormatting sqref="O37">
    <cfRule type="cellIs" dxfId="13" priority="2" operator="notEqual">
      <formula>$K$20</formula>
    </cfRule>
  </conditionalFormatting>
  <conditionalFormatting sqref="O38">
    <cfRule type="cellIs" dxfId="12" priority="1" operator="notEqual">
      <formula>$K$21</formula>
    </cfRule>
  </conditionalFormatting>
  <dataValidations count="1">
    <dataValidation type="whole" operator="greaterThanOrEqual" allowBlank="1" showInputMessage="1" showErrorMessage="1" errorTitle="入力してはいけない数値" error="0より小さい数値は入力できません。" sqref="G31:G34 I31:I34 K27:K34 M27:M34" xr:uid="{5FB96B6E-0B4E-45E4-B7ED-6B300560DDB1}">
      <formula1>0</formula1>
    </dataValidation>
  </dataValidations>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18" operator="notEqual" id="{1344F87A-B547-4E77-A5B6-467D21F44FE1}">
            <xm:f>'\\172.16.6.210\Share3\政策審議室\036毎月人口\05_毎月人口例月処理\※　新システム移行後作業内容（後ほどフォルダ整理予定）\0802\根拠データ\[CC01710X_住民基本台帳等人口毎月調査_20260202+.xlsx]様式１町丁別'!#REF!</xm:f>
            <x14:dxf>
              <fill>
                <gradientFill degree="90">
                  <stop position="0">
                    <color theme="0"/>
                  </stop>
                  <stop position="1">
                    <color rgb="FFFF5050"/>
                  </stop>
                </gradientFill>
              </fill>
            </x14:dxf>
          </x14:cfRule>
          <xm:sqref>O13:Q13</xm:sqref>
        </x14:conditionalFormatting>
        <x14:conditionalFormatting xmlns:xm="http://schemas.microsoft.com/office/excel/2006/main">
          <x14:cfRule type="cellIs" priority="15" operator="notEqual" id="{C2F3A959-44DC-4AE9-B04E-28FCEC59EB0D}">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O17:Q17</xm:sqref>
        </x14:conditionalFormatting>
        <x14:conditionalFormatting xmlns:xm="http://schemas.microsoft.com/office/excel/2006/main">
          <x14:cfRule type="cellIs" priority="14" operator="notEqual" id="{1063808F-FE1C-44C3-807E-360437C8C5F1}">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O18:Q18</xm:sqref>
        </x14:conditionalFormatting>
        <x14:conditionalFormatting xmlns:xm="http://schemas.microsoft.com/office/excel/2006/main">
          <x14:cfRule type="cellIs" priority="17" operator="notEqual" id="{77E43579-1B6D-4E7C-A069-07DC4410CF55}">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CC"/>
                  </stop>
                </gradientFill>
              </fill>
            </x14:dxf>
          </x14:cfRule>
          <xm:sqref>O19:Q19</xm:sqref>
        </x14:conditionalFormatting>
        <x14:conditionalFormatting xmlns:xm="http://schemas.microsoft.com/office/excel/2006/main">
          <x14:cfRule type="cellIs" priority="13" operator="notEqual" id="{4D1BE79B-4644-427C-9AFD-EDF29ABF676A}">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O20:Q20</xm:sqref>
        </x14:conditionalFormatting>
        <x14:conditionalFormatting xmlns:xm="http://schemas.microsoft.com/office/excel/2006/main">
          <x14:cfRule type="cellIs" priority="12" operator="notEqual" id="{75D2928F-F717-4DB8-8EBE-76C8294999D7}">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5050"/>
                  </stop>
                </gradientFill>
              </fill>
            </x14:dxf>
          </x14:cfRule>
          <xm:sqref>O21:Q21</xm:sqref>
        </x14:conditionalFormatting>
        <x14:conditionalFormatting xmlns:xm="http://schemas.microsoft.com/office/excel/2006/main">
          <x14:cfRule type="cellIs" priority="16" operator="notEqual" id="{5AF4DE6A-A2FA-48C0-A69A-34AA01D8E075}">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CC"/>
                  </stop>
                </gradientFill>
              </fill>
            </x14:dxf>
          </x14:cfRule>
          <xm:sqref>O22:Q22</xm:sqref>
        </x14:conditionalFormatting>
        <x14:conditionalFormatting xmlns:xm="http://schemas.microsoft.com/office/excel/2006/main">
          <x14:cfRule type="cellIs" priority="19" operator="notEqual" id="{D2EE7C3A-5340-4B5A-BF1B-C2CB5C0DADDE}">
            <xm:f>'\\172.16.6.210\Share3\政策審議室\036毎月人口\05_毎月人口例月処理\※　新システム移行後作業内容（後ほどフォルダ整理予定）\0802\根拠データ\[CC01710X_住民基本台帳等人口毎月調査_20260202+.xlsx]様式２年齢別'!#REF!</xm:f>
            <x14:dxf>
              <fill>
                <gradientFill degree="90">
                  <stop position="0">
                    <color theme="0"/>
                  </stop>
                  <stop position="1">
                    <color rgb="FFFF6600"/>
                  </stop>
                </gradientFill>
              </fill>
            </x14:dxf>
          </x14:cfRule>
          <x14:cfRule type="cellIs" priority="20" operator="notEqual" id="{8A0F6251-2F3B-4ADA-86EB-B2FD8F826ECE}">
            <xm:f>'\\172.16.6.210\Share3\政策審議室\036毎月人口\05_毎月人口例月処理\※　新システム移行後作業内容（後ほどフォルダ整理予定）\0802\根拠データ\[CC01710X_住民基本台帳等人口毎月調査_20260202+.xlsx]様式１町丁別'!#REF!</xm:f>
            <x14:dxf>
              <fill>
                <gradientFill degree="90">
                  <stop position="0">
                    <color theme="0"/>
                  </stop>
                  <stop position="1">
                    <color rgb="FFFF5050"/>
                  </stop>
                </gradientFill>
              </fill>
            </x14:dxf>
          </x14:cfRule>
          <xm:sqref>O23:Q23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2B2B-48D8-43DB-8ADE-41E3CBE55F0D}">
  <dimension ref="A1:Y22"/>
  <sheetViews>
    <sheetView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58" t="s">
        <v>71</v>
      </c>
      <c r="B1" s="258"/>
      <c r="C1" s="258"/>
      <c r="D1" s="258"/>
      <c r="E1" s="258"/>
      <c r="F1" s="258"/>
      <c r="G1" s="258"/>
      <c r="H1" s="259"/>
    </row>
    <row r="3" spans="1:25" ht="15" customHeight="1" x14ac:dyDescent="0.2">
      <c r="A3" s="260" t="s">
        <v>14</v>
      </c>
      <c r="B3" s="257" t="s">
        <v>0</v>
      </c>
      <c r="C3" s="257"/>
      <c r="D3" s="257"/>
      <c r="E3" s="257" t="s">
        <v>1</v>
      </c>
      <c r="F3" s="257"/>
      <c r="G3" s="257"/>
      <c r="H3" s="257" t="s">
        <v>2</v>
      </c>
      <c r="I3" s="257"/>
      <c r="J3" s="257"/>
      <c r="K3" s="257" t="s">
        <v>3</v>
      </c>
      <c r="L3" s="257"/>
      <c r="M3" s="257"/>
      <c r="N3" s="254" t="s">
        <v>4</v>
      </c>
      <c r="O3" s="255"/>
      <c r="P3" s="256"/>
      <c r="Q3" s="257" t="s">
        <v>5</v>
      </c>
      <c r="R3" s="257"/>
      <c r="S3" s="257"/>
      <c r="T3" s="257" t="s">
        <v>6</v>
      </c>
      <c r="U3" s="257"/>
      <c r="V3" s="257"/>
      <c r="W3" s="257" t="s">
        <v>7</v>
      </c>
      <c r="X3" s="257"/>
      <c r="Y3" s="257"/>
    </row>
    <row r="4" spans="1:25" ht="15" customHeight="1" x14ac:dyDescent="0.2">
      <c r="A4" s="261"/>
      <c r="B4" s="17" t="s">
        <v>8</v>
      </c>
      <c r="C4" s="17" t="s">
        <v>9</v>
      </c>
      <c r="D4" s="17" t="s">
        <v>10</v>
      </c>
      <c r="E4" s="17" t="s">
        <v>11</v>
      </c>
      <c r="F4" s="17" t="s">
        <v>12</v>
      </c>
      <c r="G4" s="17" t="s">
        <v>13</v>
      </c>
      <c r="H4" s="17" t="s">
        <v>11</v>
      </c>
      <c r="I4" s="17" t="s">
        <v>12</v>
      </c>
      <c r="J4" s="17" t="s">
        <v>13</v>
      </c>
      <c r="K4" s="17" t="s">
        <v>11</v>
      </c>
      <c r="L4" s="17" t="s">
        <v>12</v>
      </c>
      <c r="M4" s="17" t="s">
        <v>13</v>
      </c>
      <c r="N4" s="17" t="s">
        <v>11</v>
      </c>
      <c r="O4" s="17" t="s">
        <v>12</v>
      </c>
      <c r="P4" s="17" t="s">
        <v>13</v>
      </c>
      <c r="Q4" s="17" t="s">
        <v>11</v>
      </c>
      <c r="R4" s="17" t="s">
        <v>12</v>
      </c>
      <c r="S4" s="17" t="s">
        <v>13</v>
      </c>
      <c r="T4" s="17" t="s">
        <v>11</v>
      </c>
      <c r="U4" s="17" t="s">
        <v>12</v>
      </c>
      <c r="V4" s="17" t="s">
        <v>13</v>
      </c>
      <c r="W4" s="17" t="s">
        <v>11</v>
      </c>
      <c r="X4" s="17" t="s">
        <v>12</v>
      </c>
      <c r="Y4" s="17" t="s">
        <v>13</v>
      </c>
    </row>
    <row r="5" spans="1:25" ht="15" customHeight="1" x14ac:dyDescent="0.2">
      <c r="A5" s="18" t="s">
        <v>15</v>
      </c>
      <c r="B5" s="4">
        <v>1716</v>
      </c>
      <c r="C5" s="5">
        <v>1708</v>
      </c>
      <c r="D5" s="6">
        <v>8</v>
      </c>
      <c r="E5" s="4">
        <v>136</v>
      </c>
      <c r="F5" s="5">
        <v>114</v>
      </c>
      <c r="G5" s="6">
        <v>250</v>
      </c>
      <c r="H5" s="4">
        <v>302</v>
      </c>
      <c r="I5" s="5">
        <v>299</v>
      </c>
      <c r="J5" s="6">
        <v>601</v>
      </c>
      <c r="K5" s="4">
        <v>-166</v>
      </c>
      <c r="L5" s="5">
        <v>-185</v>
      </c>
      <c r="M5" s="6">
        <v>-351</v>
      </c>
      <c r="N5" s="4">
        <v>1378</v>
      </c>
      <c r="O5" s="5">
        <v>1166</v>
      </c>
      <c r="P5" s="6">
        <v>2544</v>
      </c>
      <c r="Q5" s="4">
        <v>1307</v>
      </c>
      <c r="R5" s="5">
        <v>1139</v>
      </c>
      <c r="S5" s="6">
        <v>2446</v>
      </c>
      <c r="T5" s="4">
        <v>71</v>
      </c>
      <c r="U5" s="5">
        <v>27</v>
      </c>
      <c r="V5" s="6">
        <v>98</v>
      </c>
      <c r="W5" s="4">
        <v>-95</v>
      </c>
      <c r="X5" s="5">
        <v>-158</v>
      </c>
      <c r="Y5" s="6">
        <v>-253</v>
      </c>
    </row>
    <row r="6" spans="1:25" ht="15" customHeight="1" x14ac:dyDescent="0.2">
      <c r="A6" s="7" t="s">
        <v>16</v>
      </c>
      <c r="B6" s="43">
        <v>592</v>
      </c>
      <c r="C6" s="21">
        <v>592</v>
      </c>
      <c r="D6" s="8">
        <v>0</v>
      </c>
      <c r="E6" s="20">
        <v>32</v>
      </c>
      <c r="F6" s="21">
        <v>27</v>
      </c>
      <c r="G6" s="8">
        <v>59</v>
      </c>
      <c r="H6" s="20">
        <v>78</v>
      </c>
      <c r="I6" s="21">
        <v>77</v>
      </c>
      <c r="J6" s="8">
        <v>155</v>
      </c>
      <c r="K6" s="9">
        <v>-46</v>
      </c>
      <c r="L6" s="2">
        <v>-50</v>
      </c>
      <c r="M6" s="8">
        <v>-96</v>
      </c>
      <c r="N6" s="20">
        <v>472</v>
      </c>
      <c r="O6" s="21">
        <v>353</v>
      </c>
      <c r="P6" s="8">
        <v>825</v>
      </c>
      <c r="Q6" s="20">
        <v>445</v>
      </c>
      <c r="R6" s="21">
        <v>340</v>
      </c>
      <c r="S6" s="8">
        <v>785</v>
      </c>
      <c r="T6" s="9">
        <v>27</v>
      </c>
      <c r="U6" s="2">
        <v>13</v>
      </c>
      <c r="V6" s="8">
        <v>40</v>
      </c>
      <c r="W6" s="9">
        <v>-19</v>
      </c>
      <c r="X6" s="2">
        <v>-37</v>
      </c>
      <c r="Y6" s="8">
        <v>-56</v>
      </c>
    </row>
    <row r="7" spans="1:25" ht="15" customHeight="1" x14ac:dyDescent="0.2">
      <c r="A7" s="7" t="s">
        <v>17</v>
      </c>
      <c r="B7" s="43">
        <v>105</v>
      </c>
      <c r="C7" s="21">
        <v>114</v>
      </c>
      <c r="D7" s="8">
        <v>-9</v>
      </c>
      <c r="E7" s="20">
        <v>4</v>
      </c>
      <c r="F7" s="21">
        <v>3</v>
      </c>
      <c r="G7" s="8">
        <v>7</v>
      </c>
      <c r="H7" s="20">
        <v>11</v>
      </c>
      <c r="I7" s="21">
        <v>19</v>
      </c>
      <c r="J7" s="8">
        <v>30</v>
      </c>
      <c r="K7" s="9">
        <v>-7</v>
      </c>
      <c r="L7" s="2">
        <v>-16</v>
      </c>
      <c r="M7" s="8">
        <v>-23</v>
      </c>
      <c r="N7" s="20">
        <v>69</v>
      </c>
      <c r="O7" s="21">
        <v>82</v>
      </c>
      <c r="P7" s="8">
        <v>151</v>
      </c>
      <c r="Q7" s="20">
        <v>86</v>
      </c>
      <c r="R7" s="21">
        <v>95</v>
      </c>
      <c r="S7" s="8">
        <v>181</v>
      </c>
      <c r="T7" s="9">
        <v>-17</v>
      </c>
      <c r="U7" s="2">
        <v>-13</v>
      </c>
      <c r="V7" s="8">
        <v>-30</v>
      </c>
      <c r="W7" s="9">
        <v>-24</v>
      </c>
      <c r="X7" s="2">
        <v>-29</v>
      </c>
      <c r="Y7" s="8">
        <v>-53</v>
      </c>
    </row>
    <row r="8" spans="1:25" ht="15" customHeight="1" x14ac:dyDescent="0.2">
      <c r="A8" s="7" t="s">
        <v>18</v>
      </c>
      <c r="B8" s="43">
        <v>55</v>
      </c>
      <c r="C8" s="21">
        <v>60</v>
      </c>
      <c r="D8" s="8">
        <v>-5</v>
      </c>
      <c r="E8" s="20">
        <v>7</v>
      </c>
      <c r="F8" s="21">
        <v>5</v>
      </c>
      <c r="G8" s="8">
        <v>12</v>
      </c>
      <c r="H8" s="20">
        <v>20</v>
      </c>
      <c r="I8" s="21">
        <v>17</v>
      </c>
      <c r="J8" s="8">
        <v>37</v>
      </c>
      <c r="K8" s="9">
        <v>-13</v>
      </c>
      <c r="L8" s="2">
        <v>-12</v>
      </c>
      <c r="M8" s="8">
        <v>-25</v>
      </c>
      <c r="N8" s="20">
        <v>35</v>
      </c>
      <c r="O8" s="21">
        <v>39</v>
      </c>
      <c r="P8" s="8">
        <v>74</v>
      </c>
      <c r="Q8" s="20">
        <v>36</v>
      </c>
      <c r="R8" s="21">
        <v>41</v>
      </c>
      <c r="S8" s="8">
        <v>77</v>
      </c>
      <c r="T8" s="9">
        <v>-1</v>
      </c>
      <c r="U8" s="2">
        <v>-2</v>
      </c>
      <c r="V8" s="8">
        <v>-3</v>
      </c>
      <c r="W8" s="9">
        <v>-14</v>
      </c>
      <c r="X8" s="2">
        <v>-14</v>
      </c>
      <c r="Y8" s="8">
        <v>-28</v>
      </c>
    </row>
    <row r="9" spans="1:25" ht="15" customHeight="1" x14ac:dyDescent="0.2">
      <c r="A9" s="7" t="s">
        <v>19</v>
      </c>
      <c r="B9" s="43">
        <v>127</v>
      </c>
      <c r="C9" s="21">
        <v>117</v>
      </c>
      <c r="D9" s="8">
        <v>10</v>
      </c>
      <c r="E9" s="20">
        <v>8</v>
      </c>
      <c r="F9" s="21">
        <v>6</v>
      </c>
      <c r="G9" s="8">
        <v>14</v>
      </c>
      <c r="H9" s="20">
        <v>20</v>
      </c>
      <c r="I9" s="21">
        <v>18</v>
      </c>
      <c r="J9" s="8">
        <v>38</v>
      </c>
      <c r="K9" s="9">
        <v>-12</v>
      </c>
      <c r="L9" s="2">
        <v>-12</v>
      </c>
      <c r="M9" s="8">
        <v>-24</v>
      </c>
      <c r="N9" s="20">
        <v>111</v>
      </c>
      <c r="O9" s="21">
        <v>76</v>
      </c>
      <c r="P9" s="8">
        <v>187</v>
      </c>
      <c r="Q9" s="20">
        <v>95</v>
      </c>
      <c r="R9" s="21">
        <v>65</v>
      </c>
      <c r="S9" s="8">
        <v>160</v>
      </c>
      <c r="T9" s="9">
        <v>16</v>
      </c>
      <c r="U9" s="2">
        <v>11</v>
      </c>
      <c r="V9" s="8">
        <v>27</v>
      </c>
      <c r="W9" s="9">
        <v>4</v>
      </c>
      <c r="X9" s="2">
        <v>-1</v>
      </c>
      <c r="Y9" s="8">
        <v>3</v>
      </c>
    </row>
    <row r="10" spans="1:25" ht="15" customHeight="1" x14ac:dyDescent="0.2">
      <c r="A10" s="10" t="s">
        <v>20</v>
      </c>
      <c r="B10" s="20">
        <v>104</v>
      </c>
      <c r="C10" s="21">
        <v>119</v>
      </c>
      <c r="D10" s="8">
        <v>-15</v>
      </c>
      <c r="E10" s="20">
        <v>19</v>
      </c>
      <c r="F10" s="21">
        <v>4</v>
      </c>
      <c r="G10" s="8">
        <v>23</v>
      </c>
      <c r="H10" s="20">
        <v>13</v>
      </c>
      <c r="I10" s="21">
        <v>9</v>
      </c>
      <c r="J10" s="8">
        <v>22</v>
      </c>
      <c r="K10" s="9">
        <v>6</v>
      </c>
      <c r="L10" s="2">
        <v>-5</v>
      </c>
      <c r="M10" s="8">
        <v>1</v>
      </c>
      <c r="N10" s="20">
        <v>95</v>
      </c>
      <c r="O10" s="21">
        <v>73</v>
      </c>
      <c r="P10" s="8">
        <v>168</v>
      </c>
      <c r="Q10" s="20">
        <v>101</v>
      </c>
      <c r="R10" s="21">
        <v>69</v>
      </c>
      <c r="S10" s="8">
        <v>170</v>
      </c>
      <c r="T10" s="9">
        <v>-6</v>
      </c>
      <c r="U10" s="2">
        <v>4</v>
      </c>
      <c r="V10" s="8">
        <v>-2</v>
      </c>
      <c r="W10" s="9">
        <v>0</v>
      </c>
      <c r="X10" s="2">
        <v>-1</v>
      </c>
      <c r="Y10" s="8">
        <v>-1</v>
      </c>
    </row>
    <row r="11" spans="1:25" ht="15" customHeight="1" x14ac:dyDescent="0.2">
      <c r="A11" s="7" t="s">
        <v>21</v>
      </c>
      <c r="B11" s="20">
        <v>173</v>
      </c>
      <c r="C11" s="21">
        <v>123</v>
      </c>
      <c r="D11" s="8">
        <v>50</v>
      </c>
      <c r="E11" s="20">
        <v>14</v>
      </c>
      <c r="F11" s="21">
        <v>10</v>
      </c>
      <c r="G11" s="8">
        <v>24</v>
      </c>
      <c r="H11" s="20">
        <v>17</v>
      </c>
      <c r="I11" s="21">
        <v>19</v>
      </c>
      <c r="J11" s="8">
        <v>36</v>
      </c>
      <c r="K11" s="9">
        <v>-3</v>
      </c>
      <c r="L11" s="2">
        <v>-9</v>
      </c>
      <c r="M11" s="8">
        <v>-12</v>
      </c>
      <c r="N11" s="20">
        <v>148</v>
      </c>
      <c r="O11" s="21">
        <v>107</v>
      </c>
      <c r="P11" s="8">
        <v>255</v>
      </c>
      <c r="Q11" s="20">
        <v>95</v>
      </c>
      <c r="R11" s="21">
        <v>94</v>
      </c>
      <c r="S11" s="8">
        <v>189</v>
      </c>
      <c r="T11" s="9">
        <v>53</v>
      </c>
      <c r="U11" s="2">
        <v>13</v>
      </c>
      <c r="V11" s="8">
        <v>66</v>
      </c>
      <c r="W11" s="9">
        <v>50</v>
      </c>
      <c r="X11" s="2">
        <v>4</v>
      </c>
      <c r="Y11" s="8">
        <v>54</v>
      </c>
    </row>
    <row r="12" spans="1:25" ht="15" customHeight="1" x14ac:dyDescent="0.2">
      <c r="A12" s="7" t="s">
        <v>22</v>
      </c>
      <c r="B12" s="20">
        <v>17</v>
      </c>
      <c r="C12" s="21">
        <v>19</v>
      </c>
      <c r="D12" s="8">
        <v>-2</v>
      </c>
      <c r="E12" s="20">
        <v>0</v>
      </c>
      <c r="F12" s="21">
        <v>0</v>
      </c>
      <c r="G12" s="8">
        <v>0</v>
      </c>
      <c r="H12" s="20">
        <v>6</v>
      </c>
      <c r="I12" s="21">
        <v>6</v>
      </c>
      <c r="J12" s="8">
        <v>12</v>
      </c>
      <c r="K12" s="9">
        <v>-6</v>
      </c>
      <c r="L12" s="2">
        <v>-6</v>
      </c>
      <c r="M12" s="8">
        <v>-12</v>
      </c>
      <c r="N12" s="20">
        <v>12</v>
      </c>
      <c r="O12" s="21">
        <v>11</v>
      </c>
      <c r="P12" s="8">
        <v>23</v>
      </c>
      <c r="Q12" s="20">
        <v>17</v>
      </c>
      <c r="R12" s="21">
        <v>19</v>
      </c>
      <c r="S12" s="8">
        <v>36</v>
      </c>
      <c r="T12" s="9">
        <v>-5</v>
      </c>
      <c r="U12" s="2">
        <v>-8</v>
      </c>
      <c r="V12" s="8">
        <v>-13</v>
      </c>
      <c r="W12" s="9">
        <v>-11</v>
      </c>
      <c r="X12" s="2">
        <v>-14</v>
      </c>
      <c r="Y12" s="8">
        <v>-25</v>
      </c>
    </row>
    <row r="13" spans="1:25" ht="15" customHeight="1" x14ac:dyDescent="0.2">
      <c r="A13" s="7" t="s">
        <v>23</v>
      </c>
      <c r="B13" s="20">
        <v>99</v>
      </c>
      <c r="C13" s="21">
        <v>116</v>
      </c>
      <c r="D13" s="8">
        <v>-17</v>
      </c>
      <c r="E13" s="20">
        <v>3</v>
      </c>
      <c r="F13" s="21">
        <v>8</v>
      </c>
      <c r="G13" s="8">
        <v>11</v>
      </c>
      <c r="H13" s="20">
        <v>17</v>
      </c>
      <c r="I13" s="21">
        <v>23</v>
      </c>
      <c r="J13" s="8">
        <v>40</v>
      </c>
      <c r="K13" s="9">
        <v>-14</v>
      </c>
      <c r="L13" s="2">
        <v>-15</v>
      </c>
      <c r="M13" s="8">
        <v>-29</v>
      </c>
      <c r="N13" s="20">
        <v>81</v>
      </c>
      <c r="O13" s="21">
        <v>90</v>
      </c>
      <c r="P13" s="8">
        <v>171</v>
      </c>
      <c r="Q13" s="20">
        <v>85</v>
      </c>
      <c r="R13" s="21">
        <v>87</v>
      </c>
      <c r="S13" s="8">
        <v>172</v>
      </c>
      <c r="T13" s="9">
        <v>-4</v>
      </c>
      <c r="U13" s="2">
        <v>3</v>
      </c>
      <c r="V13" s="8">
        <v>-1</v>
      </c>
      <c r="W13" s="9">
        <v>-18</v>
      </c>
      <c r="X13" s="2">
        <v>-12</v>
      </c>
      <c r="Y13" s="8">
        <v>-30</v>
      </c>
    </row>
    <row r="14" spans="1:25" ht="15" customHeight="1" x14ac:dyDescent="0.2">
      <c r="A14" s="7" t="s">
        <v>24</v>
      </c>
      <c r="B14" s="20">
        <v>22</v>
      </c>
      <c r="C14" s="21">
        <v>26</v>
      </c>
      <c r="D14" s="8">
        <v>-4</v>
      </c>
      <c r="E14" s="20">
        <v>4</v>
      </c>
      <c r="F14" s="21">
        <v>3</v>
      </c>
      <c r="G14" s="8">
        <v>7</v>
      </c>
      <c r="H14" s="20">
        <v>11</v>
      </c>
      <c r="I14" s="21">
        <v>8</v>
      </c>
      <c r="J14" s="8">
        <v>19</v>
      </c>
      <c r="K14" s="9">
        <v>-7</v>
      </c>
      <c r="L14" s="2">
        <v>-5</v>
      </c>
      <c r="M14" s="8">
        <v>-12</v>
      </c>
      <c r="N14" s="20">
        <v>21</v>
      </c>
      <c r="O14" s="21">
        <v>25</v>
      </c>
      <c r="P14" s="8">
        <v>46</v>
      </c>
      <c r="Q14" s="20">
        <v>24</v>
      </c>
      <c r="R14" s="21">
        <v>11</v>
      </c>
      <c r="S14" s="8">
        <v>35</v>
      </c>
      <c r="T14" s="9">
        <v>-3</v>
      </c>
      <c r="U14" s="2">
        <v>14</v>
      </c>
      <c r="V14" s="8">
        <v>11</v>
      </c>
      <c r="W14" s="9">
        <v>-10</v>
      </c>
      <c r="X14" s="2">
        <v>9</v>
      </c>
      <c r="Y14" s="8">
        <v>-1</v>
      </c>
    </row>
    <row r="15" spans="1:25" ht="15" customHeight="1" x14ac:dyDescent="0.2">
      <c r="A15" s="7" t="s">
        <v>25</v>
      </c>
      <c r="B15" s="20">
        <v>25</v>
      </c>
      <c r="C15" s="21">
        <v>20</v>
      </c>
      <c r="D15" s="8">
        <v>5</v>
      </c>
      <c r="E15" s="20">
        <v>0</v>
      </c>
      <c r="F15" s="21">
        <v>0</v>
      </c>
      <c r="G15" s="8">
        <v>0</v>
      </c>
      <c r="H15" s="20">
        <v>2</v>
      </c>
      <c r="I15" s="21">
        <v>2</v>
      </c>
      <c r="J15" s="8">
        <v>4</v>
      </c>
      <c r="K15" s="9">
        <v>-2</v>
      </c>
      <c r="L15" s="2">
        <v>-2</v>
      </c>
      <c r="M15" s="8">
        <v>-4</v>
      </c>
      <c r="N15" s="20">
        <v>10</v>
      </c>
      <c r="O15" s="21">
        <v>16</v>
      </c>
      <c r="P15" s="8">
        <v>26</v>
      </c>
      <c r="Q15" s="20">
        <v>9</v>
      </c>
      <c r="R15" s="21">
        <v>18</v>
      </c>
      <c r="S15" s="8">
        <v>27</v>
      </c>
      <c r="T15" s="9">
        <v>1</v>
      </c>
      <c r="U15" s="2">
        <v>-2</v>
      </c>
      <c r="V15" s="8">
        <v>-1</v>
      </c>
      <c r="W15" s="9">
        <v>-1</v>
      </c>
      <c r="X15" s="2">
        <v>-4</v>
      </c>
      <c r="Y15" s="8">
        <v>-5</v>
      </c>
    </row>
    <row r="16" spans="1:25" ht="15" customHeight="1" x14ac:dyDescent="0.2">
      <c r="A16" s="7" t="s">
        <v>26</v>
      </c>
      <c r="B16" s="20">
        <v>2</v>
      </c>
      <c r="C16" s="21">
        <v>2</v>
      </c>
      <c r="D16" s="8">
        <v>0</v>
      </c>
      <c r="E16" s="20">
        <v>0</v>
      </c>
      <c r="F16" s="21">
        <v>1</v>
      </c>
      <c r="G16" s="8">
        <v>1</v>
      </c>
      <c r="H16" s="20">
        <v>4</v>
      </c>
      <c r="I16" s="21">
        <v>2</v>
      </c>
      <c r="J16" s="8">
        <v>6</v>
      </c>
      <c r="K16" s="9">
        <v>-4</v>
      </c>
      <c r="L16" s="2">
        <v>-1</v>
      </c>
      <c r="M16" s="8">
        <v>-5</v>
      </c>
      <c r="N16" s="20">
        <v>4</v>
      </c>
      <c r="O16" s="21">
        <v>1</v>
      </c>
      <c r="P16" s="8">
        <v>5</v>
      </c>
      <c r="Q16" s="20">
        <v>1</v>
      </c>
      <c r="R16" s="21">
        <v>0</v>
      </c>
      <c r="S16" s="8">
        <v>1</v>
      </c>
      <c r="T16" s="9">
        <v>3</v>
      </c>
      <c r="U16" s="2">
        <v>1</v>
      </c>
      <c r="V16" s="8">
        <v>4</v>
      </c>
      <c r="W16" s="9">
        <v>-1</v>
      </c>
      <c r="X16" s="2">
        <v>0</v>
      </c>
      <c r="Y16" s="8">
        <v>-1</v>
      </c>
    </row>
    <row r="17" spans="1:25" ht="15" customHeight="1" x14ac:dyDescent="0.2">
      <c r="A17" s="7" t="s">
        <v>27</v>
      </c>
      <c r="B17" s="20">
        <v>61</v>
      </c>
      <c r="C17" s="21">
        <v>63</v>
      </c>
      <c r="D17" s="8">
        <v>-2</v>
      </c>
      <c r="E17" s="20">
        <v>5</v>
      </c>
      <c r="F17" s="21">
        <v>10</v>
      </c>
      <c r="G17" s="8">
        <v>15</v>
      </c>
      <c r="H17" s="20">
        <v>9</v>
      </c>
      <c r="I17" s="21">
        <v>20</v>
      </c>
      <c r="J17" s="8">
        <v>29</v>
      </c>
      <c r="K17" s="9">
        <v>-4</v>
      </c>
      <c r="L17" s="2">
        <v>-10</v>
      </c>
      <c r="M17" s="8">
        <v>-14</v>
      </c>
      <c r="N17" s="20">
        <v>47</v>
      </c>
      <c r="O17" s="21">
        <v>52</v>
      </c>
      <c r="P17" s="8">
        <v>99</v>
      </c>
      <c r="Q17" s="20">
        <v>49</v>
      </c>
      <c r="R17" s="21">
        <v>51</v>
      </c>
      <c r="S17" s="8">
        <v>100</v>
      </c>
      <c r="T17" s="9">
        <v>-2</v>
      </c>
      <c r="U17" s="2">
        <v>1</v>
      </c>
      <c r="V17" s="8">
        <v>-1</v>
      </c>
      <c r="W17" s="9">
        <v>-6</v>
      </c>
      <c r="X17" s="2">
        <v>-9</v>
      </c>
      <c r="Y17" s="8">
        <v>-15</v>
      </c>
    </row>
    <row r="18" spans="1:25" s="12" customFormat="1" ht="15" customHeight="1" x14ac:dyDescent="0.2">
      <c r="A18" s="11" t="s">
        <v>28</v>
      </c>
      <c r="B18" s="20">
        <v>123</v>
      </c>
      <c r="C18" s="21">
        <v>165</v>
      </c>
      <c r="D18" s="8">
        <v>-42</v>
      </c>
      <c r="E18" s="20">
        <v>18</v>
      </c>
      <c r="F18" s="21">
        <v>18</v>
      </c>
      <c r="G18" s="8">
        <v>36</v>
      </c>
      <c r="H18" s="20">
        <v>44</v>
      </c>
      <c r="I18" s="21">
        <v>29</v>
      </c>
      <c r="J18" s="8">
        <v>73</v>
      </c>
      <c r="K18" s="9">
        <v>-26</v>
      </c>
      <c r="L18" s="2">
        <v>-11</v>
      </c>
      <c r="M18" s="8">
        <v>-37</v>
      </c>
      <c r="N18" s="20">
        <v>96</v>
      </c>
      <c r="O18" s="21">
        <v>109</v>
      </c>
      <c r="P18" s="8">
        <v>205</v>
      </c>
      <c r="Q18" s="20">
        <v>127</v>
      </c>
      <c r="R18" s="21">
        <v>126</v>
      </c>
      <c r="S18" s="8">
        <v>253</v>
      </c>
      <c r="T18" s="9">
        <v>-31</v>
      </c>
      <c r="U18" s="2">
        <v>-17</v>
      </c>
      <c r="V18" s="8">
        <v>-48</v>
      </c>
      <c r="W18" s="9">
        <v>-57</v>
      </c>
      <c r="X18" s="2">
        <v>-28</v>
      </c>
      <c r="Y18" s="8">
        <v>-85</v>
      </c>
    </row>
    <row r="19" spans="1:25" ht="15" customHeight="1" x14ac:dyDescent="0.2">
      <c r="A19" s="11" t="s">
        <v>29</v>
      </c>
      <c r="B19" s="20">
        <v>128</v>
      </c>
      <c r="C19" s="21">
        <v>93</v>
      </c>
      <c r="D19" s="8">
        <v>35</v>
      </c>
      <c r="E19" s="20">
        <v>9</v>
      </c>
      <c r="F19" s="21">
        <v>11</v>
      </c>
      <c r="G19" s="8">
        <v>20</v>
      </c>
      <c r="H19" s="20">
        <v>18</v>
      </c>
      <c r="I19" s="21">
        <v>25</v>
      </c>
      <c r="J19" s="8">
        <v>43</v>
      </c>
      <c r="K19" s="9">
        <v>-9</v>
      </c>
      <c r="L19" s="2">
        <v>-14</v>
      </c>
      <c r="M19" s="8">
        <v>-23</v>
      </c>
      <c r="N19" s="20">
        <v>99</v>
      </c>
      <c r="O19" s="21">
        <v>80</v>
      </c>
      <c r="P19" s="8">
        <v>179</v>
      </c>
      <c r="Q19" s="20">
        <v>73</v>
      </c>
      <c r="R19" s="21">
        <v>64</v>
      </c>
      <c r="S19" s="8">
        <v>137</v>
      </c>
      <c r="T19" s="9">
        <v>26</v>
      </c>
      <c r="U19" s="2">
        <v>16</v>
      </c>
      <c r="V19" s="8">
        <v>42</v>
      </c>
      <c r="W19" s="9">
        <v>17</v>
      </c>
      <c r="X19" s="2">
        <v>2</v>
      </c>
      <c r="Y19" s="8">
        <v>19</v>
      </c>
    </row>
    <row r="20" spans="1:25" ht="15" customHeight="1" x14ac:dyDescent="0.2">
      <c r="A20" s="7" t="s">
        <v>30</v>
      </c>
      <c r="B20" s="20">
        <v>19</v>
      </c>
      <c r="C20" s="21">
        <v>23</v>
      </c>
      <c r="D20" s="8">
        <v>-4</v>
      </c>
      <c r="E20" s="20">
        <v>1</v>
      </c>
      <c r="F20" s="21">
        <v>3</v>
      </c>
      <c r="G20" s="8">
        <v>4</v>
      </c>
      <c r="H20" s="20">
        <v>5</v>
      </c>
      <c r="I20" s="21">
        <v>9</v>
      </c>
      <c r="J20" s="8">
        <v>14</v>
      </c>
      <c r="K20" s="9">
        <v>-4</v>
      </c>
      <c r="L20" s="2">
        <v>-6</v>
      </c>
      <c r="M20" s="8">
        <v>-10</v>
      </c>
      <c r="N20" s="20">
        <v>17</v>
      </c>
      <c r="O20" s="21">
        <v>14</v>
      </c>
      <c r="P20" s="8">
        <v>31</v>
      </c>
      <c r="Q20" s="20">
        <v>20</v>
      </c>
      <c r="R20" s="21">
        <v>26</v>
      </c>
      <c r="S20" s="8">
        <v>46</v>
      </c>
      <c r="T20" s="9">
        <v>-3</v>
      </c>
      <c r="U20" s="2">
        <v>-12</v>
      </c>
      <c r="V20" s="8">
        <v>-15</v>
      </c>
      <c r="W20" s="9">
        <v>-7</v>
      </c>
      <c r="X20" s="2">
        <v>-18</v>
      </c>
      <c r="Y20" s="8">
        <v>-25</v>
      </c>
    </row>
    <row r="21" spans="1:25" ht="15" customHeight="1" x14ac:dyDescent="0.2">
      <c r="A21" s="15" t="s">
        <v>31</v>
      </c>
      <c r="B21" s="22">
        <v>64</v>
      </c>
      <c r="C21" s="23">
        <v>56</v>
      </c>
      <c r="D21" s="14">
        <v>8</v>
      </c>
      <c r="E21" s="22">
        <v>12</v>
      </c>
      <c r="F21" s="23">
        <v>5</v>
      </c>
      <c r="G21" s="14">
        <v>17</v>
      </c>
      <c r="H21" s="22">
        <v>27</v>
      </c>
      <c r="I21" s="23">
        <v>16</v>
      </c>
      <c r="J21" s="14">
        <v>43</v>
      </c>
      <c r="K21" s="13">
        <v>-15</v>
      </c>
      <c r="L21" s="1">
        <v>-11</v>
      </c>
      <c r="M21" s="14">
        <v>-26</v>
      </c>
      <c r="N21" s="22">
        <v>61</v>
      </c>
      <c r="O21" s="23">
        <v>38</v>
      </c>
      <c r="P21" s="14">
        <v>99</v>
      </c>
      <c r="Q21" s="22">
        <v>44</v>
      </c>
      <c r="R21" s="23">
        <v>33</v>
      </c>
      <c r="S21" s="14">
        <v>77</v>
      </c>
      <c r="T21" s="13">
        <v>17</v>
      </c>
      <c r="U21" s="1">
        <v>5</v>
      </c>
      <c r="V21" s="14">
        <v>22</v>
      </c>
      <c r="W21" s="13">
        <v>2</v>
      </c>
      <c r="X21" s="1">
        <v>-6</v>
      </c>
      <c r="Y21" s="14">
        <v>-4</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2"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14AE-6A96-45AE-9652-E29017AA4ED9}">
  <dimension ref="A1:Y22"/>
  <sheetViews>
    <sheetView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58" t="s">
        <v>163</v>
      </c>
      <c r="B1" s="258"/>
      <c r="C1" s="258"/>
      <c r="D1" s="258"/>
      <c r="E1" s="258"/>
      <c r="F1" s="258"/>
      <c r="G1" s="258"/>
      <c r="H1" s="259"/>
    </row>
    <row r="3" spans="1:25" ht="15" customHeight="1" x14ac:dyDescent="0.2">
      <c r="A3" s="260" t="s">
        <v>14</v>
      </c>
      <c r="B3" s="257" t="s">
        <v>0</v>
      </c>
      <c r="C3" s="257"/>
      <c r="D3" s="257"/>
      <c r="E3" s="257" t="s">
        <v>1</v>
      </c>
      <c r="F3" s="257"/>
      <c r="G3" s="257"/>
      <c r="H3" s="257" t="s">
        <v>2</v>
      </c>
      <c r="I3" s="257"/>
      <c r="J3" s="257"/>
      <c r="K3" s="257" t="s">
        <v>3</v>
      </c>
      <c r="L3" s="257"/>
      <c r="M3" s="257"/>
      <c r="N3" s="254" t="s">
        <v>4</v>
      </c>
      <c r="O3" s="255"/>
      <c r="P3" s="256"/>
      <c r="Q3" s="257" t="s">
        <v>5</v>
      </c>
      <c r="R3" s="257"/>
      <c r="S3" s="257"/>
      <c r="T3" s="257" t="s">
        <v>6</v>
      </c>
      <c r="U3" s="257"/>
      <c r="V3" s="257"/>
      <c r="W3" s="257" t="s">
        <v>7</v>
      </c>
      <c r="X3" s="257"/>
      <c r="Y3" s="257"/>
    </row>
    <row r="4" spans="1:25" ht="15" customHeight="1" x14ac:dyDescent="0.2">
      <c r="A4" s="261"/>
      <c r="B4" s="168" t="s">
        <v>8</v>
      </c>
      <c r="C4" s="168" t="s">
        <v>9</v>
      </c>
      <c r="D4" s="168" t="s">
        <v>10</v>
      </c>
      <c r="E4" s="168" t="s">
        <v>11</v>
      </c>
      <c r="F4" s="168" t="s">
        <v>12</v>
      </c>
      <c r="G4" s="168" t="s">
        <v>13</v>
      </c>
      <c r="H4" s="168" t="s">
        <v>11</v>
      </c>
      <c r="I4" s="168" t="s">
        <v>12</v>
      </c>
      <c r="J4" s="168" t="s">
        <v>13</v>
      </c>
      <c r="K4" s="168" t="s">
        <v>11</v>
      </c>
      <c r="L4" s="168" t="s">
        <v>12</v>
      </c>
      <c r="M4" s="168" t="s">
        <v>13</v>
      </c>
      <c r="N4" s="168" t="s">
        <v>11</v>
      </c>
      <c r="O4" s="168" t="s">
        <v>12</v>
      </c>
      <c r="P4" s="168" t="s">
        <v>13</v>
      </c>
      <c r="Q4" s="168" t="s">
        <v>11</v>
      </c>
      <c r="R4" s="168" t="s">
        <v>12</v>
      </c>
      <c r="S4" s="168" t="s">
        <v>13</v>
      </c>
      <c r="T4" s="168" t="s">
        <v>11</v>
      </c>
      <c r="U4" s="168" t="s">
        <v>12</v>
      </c>
      <c r="V4" s="168" t="s">
        <v>13</v>
      </c>
      <c r="W4" s="168" t="s">
        <v>11</v>
      </c>
      <c r="X4" s="168" t="s">
        <v>12</v>
      </c>
      <c r="Y4" s="168" t="s">
        <v>13</v>
      </c>
    </row>
    <row r="5" spans="1:25" ht="15" customHeight="1" x14ac:dyDescent="0.2">
      <c r="A5" s="169" t="s">
        <v>15</v>
      </c>
      <c r="B5" s="4">
        <v>1745</v>
      </c>
      <c r="C5" s="5">
        <v>1787</v>
      </c>
      <c r="D5" s="6">
        <v>-42</v>
      </c>
      <c r="E5" s="4">
        <v>110</v>
      </c>
      <c r="F5" s="5">
        <v>97</v>
      </c>
      <c r="G5" s="6">
        <v>207</v>
      </c>
      <c r="H5" s="4">
        <v>237</v>
      </c>
      <c r="I5" s="5">
        <v>216</v>
      </c>
      <c r="J5" s="6">
        <v>453</v>
      </c>
      <c r="K5" s="4">
        <v>-127</v>
      </c>
      <c r="L5" s="5">
        <v>-119</v>
      </c>
      <c r="M5" s="6">
        <v>-246</v>
      </c>
      <c r="N5" s="4">
        <v>1377</v>
      </c>
      <c r="O5" s="5">
        <v>1225</v>
      </c>
      <c r="P5" s="6">
        <v>2602</v>
      </c>
      <c r="Q5" s="4">
        <v>1407</v>
      </c>
      <c r="R5" s="5">
        <v>1254</v>
      </c>
      <c r="S5" s="6">
        <v>2661</v>
      </c>
      <c r="T5" s="4">
        <v>-30</v>
      </c>
      <c r="U5" s="5">
        <v>-29</v>
      </c>
      <c r="V5" s="6">
        <v>-59</v>
      </c>
      <c r="W5" s="4">
        <v>-157</v>
      </c>
      <c r="X5" s="5">
        <v>-148</v>
      </c>
      <c r="Y5" s="6">
        <v>-305</v>
      </c>
    </row>
    <row r="6" spans="1:25" ht="15" customHeight="1" x14ac:dyDescent="0.2">
      <c r="A6" s="7" t="s">
        <v>16</v>
      </c>
      <c r="B6" s="43">
        <v>575</v>
      </c>
      <c r="C6" s="21">
        <v>604</v>
      </c>
      <c r="D6" s="8">
        <v>-29</v>
      </c>
      <c r="E6" s="43">
        <v>28</v>
      </c>
      <c r="F6" s="21">
        <v>23</v>
      </c>
      <c r="G6" s="8">
        <v>51</v>
      </c>
      <c r="H6" s="43">
        <v>53</v>
      </c>
      <c r="I6" s="21">
        <v>53</v>
      </c>
      <c r="J6" s="8">
        <v>106</v>
      </c>
      <c r="K6" s="9">
        <v>-25</v>
      </c>
      <c r="L6" s="2">
        <v>-30</v>
      </c>
      <c r="M6" s="8">
        <v>-55</v>
      </c>
      <c r="N6" s="43">
        <v>437</v>
      </c>
      <c r="O6" s="21">
        <v>423</v>
      </c>
      <c r="P6" s="8">
        <v>860</v>
      </c>
      <c r="Q6" s="43">
        <v>451</v>
      </c>
      <c r="R6" s="21">
        <v>403</v>
      </c>
      <c r="S6" s="8">
        <v>854</v>
      </c>
      <c r="T6" s="9">
        <v>-14</v>
      </c>
      <c r="U6" s="2">
        <v>20</v>
      </c>
      <c r="V6" s="8">
        <v>6</v>
      </c>
      <c r="W6" s="9">
        <v>-39</v>
      </c>
      <c r="X6" s="2">
        <v>-10</v>
      </c>
      <c r="Y6" s="8">
        <v>-49</v>
      </c>
    </row>
    <row r="7" spans="1:25" ht="15" customHeight="1" x14ac:dyDescent="0.2">
      <c r="A7" s="7" t="s">
        <v>17</v>
      </c>
      <c r="B7" s="43">
        <v>92</v>
      </c>
      <c r="C7" s="21">
        <v>81</v>
      </c>
      <c r="D7" s="8">
        <v>11</v>
      </c>
      <c r="E7" s="20">
        <v>9</v>
      </c>
      <c r="F7" s="21">
        <v>7</v>
      </c>
      <c r="G7" s="8">
        <v>16</v>
      </c>
      <c r="H7" s="20">
        <v>18</v>
      </c>
      <c r="I7" s="21">
        <v>6</v>
      </c>
      <c r="J7" s="8">
        <v>24</v>
      </c>
      <c r="K7" s="9">
        <v>-9</v>
      </c>
      <c r="L7" s="2">
        <v>1</v>
      </c>
      <c r="M7" s="8">
        <v>-8</v>
      </c>
      <c r="N7" s="20">
        <v>65</v>
      </c>
      <c r="O7" s="21">
        <v>70</v>
      </c>
      <c r="P7" s="8">
        <v>135</v>
      </c>
      <c r="Q7" s="20">
        <v>58</v>
      </c>
      <c r="R7" s="21">
        <v>65</v>
      </c>
      <c r="S7" s="8">
        <v>123</v>
      </c>
      <c r="T7" s="9">
        <v>7</v>
      </c>
      <c r="U7" s="2">
        <v>5</v>
      </c>
      <c r="V7" s="8">
        <v>12</v>
      </c>
      <c r="W7" s="9">
        <v>-2</v>
      </c>
      <c r="X7" s="2">
        <v>6</v>
      </c>
      <c r="Y7" s="8">
        <v>4</v>
      </c>
    </row>
    <row r="8" spans="1:25" ht="15" customHeight="1" x14ac:dyDescent="0.2">
      <c r="A8" s="7" t="s">
        <v>18</v>
      </c>
      <c r="B8" s="43">
        <v>62</v>
      </c>
      <c r="C8" s="21">
        <v>63</v>
      </c>
      <c r="D8" s="8">
        <v>-1</v>
      </c>
      <c r="E8" s="20">
        <v>5</v>
      </c>
      <c r="F8" s="21">
        <v>3</v>
      </c>
      <c r="G8" s="8">
        <v>8</v>
      </c>
      <c r="H8" s="20">
        <v>21</v>
      </c>
      <c r="I8" s="21">
        <v>9</v>
      </c>
      <c r="J8" s="8">
        <v>30</v>
      </c>
      <c r="K8" s="9">
        <v>-16</v>
      </c>
      <c r="L8" s="2">
        <v>-6</v>
      </c>
      <c r="M8" s="8">
        <v>-22</v>
      </c>
      <c r="N8" s="20">
        <v>45</v>
      </c>
      <c r="O8" s="21">
        <v>50</v>
      </c>
      <c r="P8" s="8">
        <v>95</v>
      </c>
      <c r="Q8" s="20">
        <v>51</v>
      </c>
      <c r="R8" s="21">
        <v>43</v>
      </c>
      <c r="S8" s="8">
        <v>94</v>
      </c>
      <c r="T8" s="9">
        <v>-6</v>
      </c>
      <c r="U8" s="2">
        <v>7</v>
      </c>
      <c r="V8" s="8">
        <v>1</v>
      </c>
      <c r="W8" s="9">
        <v>-22</v>
      </c>
      <c r="X8" s="2">
        <v>1</v>
      </c>
      <c r="Y8" s="8">
        <v>-21</v>
      </c>
    </row>
    <row r="9" spans="1:25" ht="15" customHeight="1" x14ac:dyDescent="0.2">
      <c r="A9" s="7" t="s">
        <v>19</v>
      </c>
      <c r="B9" s="43">
        <v>124</v>
      </c>
      <c r="C9" s="21">
        <v>132</v>
      </c>
      <c r="D9" s="8">
        <v>-8</v>
      </c>
      <c r="E9" s="20">
        <v>8</v>
      </c>
      <c r="F9" s="21">
        <v>6</v>
      </c>
      <c r="G9" s="8">
        <v>14</v>
      </c>
      <c r="H9" s="20">
        <v>7</v>
      </c>
      <c r="I9" s="21">
        <v>11</v>
      </c>
      <c r="J9" s="8">
        <v>18</v>
      </c>
      <c r="K9" s="9">
        <v>1</v>
      </c>
      <c r="L9" s="2">
        <v>-5</v>
      </c>
      <c r="M9" s="8">
        <v>-4</v>
      </c>
      <c r="N9" s="20">
        <v>105</v>
      </c>
      <c r="O9" s="21">
        <v>76</v>
      </c>
      <c r="P9" s="8">
        <v>181</v>
      </c>
      <c r="Q9" s="20">
        <v>108</v>
      </c>
      <c r="R9" s="21">
        <v>78</v>
      </c>
      <c r="S9" s="8">
        <v>186</v>
      </c>
      <c r="T9" s="9">
        <v>-3</v>
      </c>
      <c r="U9" s="2">
        <v>-2</v>
      </c>
      <c r="V9" s="8">
        <v>-5</v>
      </c>
      <c r="W9" s="9">
        <v>-2</v>
      </c>
      <c r="X9" s="2">
        <v>-7</v>
      </c>
      <c r="Y9" s="8">
        <v>-9</v>
      </c>
    </row>
    <row r="10" spans="1:25" ht="15" customHeight="1" x14ac:dyDescent="0.2">
      <c r="A10" s="10" t="s">
        <v>20</v>
      </c>
      <c r="B10" s="20">
        <v>129</v>
      </c>
      <c r="C10" s="21">
        <v>125</v>
      </c>
      <c r="D10" s="8">
        <v>4</v>
      </c>
      <c r="E10" s="20">
        <v>5</v>
      </c>
      <c r="F10" s="21">
        <v>8</v>
      </c>
      <c r="G10" s="8">
        <v>13</v>
      </c>
      <c r="H10" s="20">
        <v>11</v>
      </c>
      <c r="I10" s="21">
        <v>18</v>
      </c>
      <c r="J10" s="8">
        <v>29</v>
      </c>
      <c r="K10" s="9">
        <v>-6</v>
      </c>
      <c r="L10" s="2">
        <v>-10</v>
      </c>
      <c r="M10" s="8">
        <v>-16</v>
      </c>
      <c r="N10" s="20">
        <v>116</v>
      </c>
      <c r="O10" s="21">
        <v>65</v>
      </c>
      <c r="P10" s="8">
        <v>181</v>
      </c>
      <c r="Q10" s="20">
        <v>97</v>
      </c>
      <c r="R10" s="21">
        <v>80</v>
      </c>
      <c r="S10" s="8">
        <v>177</v>
      </c>
      <c r="T10" s="9">
        <v>19</v>
      </c>
      <c r="U10" s="2">
        <v>-15</v>
      </c>
      <c r="V10" s="8">
        <v>4</v>
      </c>
      <c r="W10" s="9">
        <v>13</v>
      </c>
      <c r="X10" s="2">
        <v>-25</v>
      </c>
      <c r="Y10" s="8">
        <v>-12</v>
      </c>
    </row>
    <row r="11" spans="1:25" ht="15" customHeight="1" x14ac:dyDescent="0.2">
      <c r="A11" s="7" t="s">
        <v>21</v>
      </c>
      <c r="B11" s="20">
        <v>136</v>
      </c>
      <c r="C11" s="21">
        <v>154</v>
      </c>
      <c r="D11" s="8">
        <v>-18</v>
      </c>
      <c r="E11" s="20">
        <v>5</v>
      </c>
      <c r="F11" s="21">
        <v>12</v>
      </c>
      <c r="G11" s="8">
        <v>17</v>
      </c>
      <c r="H11" s="20">
        <v>12</v>
      </c>
      <c r="I11" s="21">
        <v>17</v>
      </c>
      <c r="J11" s="8">
        <v>29</v>
      </c>
      <c r="K11" s="9">
        <v>-7</v>
      </c>
      <c r="L11" s="2">
        <v>-5</v>
      </c>
      <c r="M11" s="8">
        <v>-12</v>
      </c>
      <c r="N11" s="20">
        <v>108</v>
      </c>
      <c r="O11" s="21">
        <v>92</v>
      </c>
      <c r="P11" s="8">
        <v>200</v>
      </c>
      <c r="Q11" s="20">
        <v>122</v>
      </c>
      <c r="R11" s="21">
        <v>106</v>
      </c>
      <c r="S11" s="8">
        <v>228</v>
      </c>
      <c r="T11" s="9">
        <v>-14</v>
      </c>
      <c r="U11" s="2">
        <v>-14</v>
      </c>
      <c r="V11" s="8">
        <v>-28</v>
      </c>
      <c r="W11" s="9">
        <v>-21</v>
      </c>
      <c r="X11" s="2">
        <v>-19</v>
      </c>
      <c r="Y11" s="8">
        <v>-40</v>
      </c>
    </row>
    <row r="12" spans="1:25" ht="15" customHeight="1" x14ac:dyDescent="0.2">
      <c r="A12" s="7" t="s">
        <v>22</v>
      </c>
      <c r="B12" s="20">
        <v>12</v>
      </c>
      <c r="C12" s="21">
        <v>14</v>
      </c>
      <c r="D12" s="8">
        <v>-2</v>
      </c>
      <c r="E12" s="20">
        <v>0</v>
      </c>
      <c r="F12" s="21">
        <v>0</v>
      </c>
      <c r="G12" s="8">
        <v>0</v>
      </c>
      <c r="H12" s="20">
        <v>5</v>
      </c>
      <c r="I12" s="21">
        <v>5</v>
      </c>
      <c r="J12" s="8">
        <v>10</v>
      </c>
      <c r="K12" s="9">
        <v>-5</v>
      </c>
      <c r="L12" s="2">
        <v>-5</v>
      </c>
      <c r="M12" s="8">
        <v>-10</v>
      </c>
      <c r="N12" s="20">
        <v>14</v>
      </c>
      <c r="O12" s="21">
        <v>17</v>
      </c>
      <c r="P12" s="8">
        <v>31</v>
      </c>
      <c r="Q12" s="20">
        <v>11</v>
      </c>
      <c r="R12" s="21">
        <v>7</v>
      </c>
      <c r="S12" s="8">
        <v>18</v>
      </c>
      <c r="T12" s="9">
        <v>3</v>
      </c>
      <c r="U12" s="2">
        <v>10</v>
      </c>
      <c r="V12" s="8">
        <v>13</v>
      </c>
      <c r="W12" s="9">
        <v>-2</v>
      </c>
      <c r="X12" s="2">
        <v>5</v>
      </c>
      <c r="Y12" s="8">
        <v>3</v>
      </c>
    </row>
    <row r="13" spans="1:25" ht="15" customHeight="1" x14ac:dyDescent="0.2">
      <c r="A13" s="7" t="s">
        <v>23</v>
      </c>
      <c r="B13" s="20">
        <v>110</v>
      </c>
      <c r="C13" s="21">
        <v>106</v>
      </c>
      <c r="D13" s="8">
        <v>4</v>
      </c>
      <c r="E13" s="20">
        <v>8</v>
      </c>
      <c r="F13" s="21">
        <v>7</v>
      </c>
      <c r="G13" s="8">
        <v>15</v>
      </c>
      <c r="H13" s="20">
        <v>12</v>
      </c>
      <c r="I13" s="21">
        <v>13</v>
      </c>
      <c r="J13" s="8">
        <v>25</v>
      </c>
      <c r="K13" s="9">
        <v>-4</v>
      </c>
      <c r="L13" s="2">
        <v>-6</v>
      </c>
      <c r="M13" s="8">
        <v>-10</v>
      </c>
      <c r="N13" s="20">
        <v>94</v>
      </c>
      <c r="O13" s="21">
        <v>75</v>
      </c>
      <c r="P13" s="8">
        <v>169</v>
      </c>
      <c r="Q13" s="20">
        <v>97</v>
      </c>
      <c r="R13" s="21">
        <v>84</v>
      </c>
      <c r="S13" s="8">
        <v>181</v>
      </c>
      <c r="T13" s="9">
        <v>-3</v>
      </c>
      <c r="U13" s="2">
        <v>-9</v>
      </c>
      <c r="V13" s="8">
        <v>-12</v>
      </c>
      <c r="W13" s="9">
        <v>-7</v>
      </c>
      <c r="X13" s="2">
        <v>-15</v>
      </c>
      <c r="Y13" s="8">
        <v>-22</v>
      </c>
    </row>
    <row r="14" spans="1:25" ht="15" customHeight="1" x14ac:dyDescent="0.2">
      <c r="A14" s="7" t="s">
        <v>24</v>
      </c>
      <c r="B14" s="20">
        <v>25</v>
      </c>
      <c r="C14" s="21">
        <v>27</v>
      </c>
      <c r="D14" s="8">
        <v>-2</v>
      </c>
      <c r="E14" s="20">
        <v>2</v>
      </c>
      <c r="F14" s="21">
        <v>4</v>
      </c>
      <c r="G14" s="8">
        <v>6</v>
      </c>
      <c r="H14" s="20">
        <v>7</v>
      </c>
      <c r="I14" s="21">
        <v>6</v>
      </c>
      <c r="J14" s="8">
        <v>13</v>
      </c>
      <c r="K14" s="9">
        <v>-5</v>
      </c>
      <c r="L14" s="2">
        <v>-2</v>
      </c>
      <c r="M14" s="8">
        <v>-7</v>
      </c>
      <c r="N14" s="20">
        <v>18</v>
      </c>
      <c r="O14" s="21">
        <v>22</v>
      </c>
      <c r="P14" s="8">
        <v>40</v>
      </c>
      <c r="Q14" s="20">
        <v>22</v>
      </c>
      <c r="R14" s="21">
        <v>23</v>
      </c>
      <c r="S14" s="8">
        <v>45</v>
      </c>
      <c r="T14" s="9">
        <v>-4</v>
      </c>
      <c r="U14" s="2">
        <v>-1</v>
      </c>
      <c r="V14" s="8">
        <v>-5</v>
      </c>
      <c r="W14" s="9">
        <v>-9</v>
      </c>
      <c r="X14" s="2">
        <v>-3</v>
      </c>
      <c r="Y14" s="8">
        <v>-12</v>
      </c>
    </row>
    <row r="15" spans="1:25" ht="15" customHeight="1" x14ac:dyDescent="0.2">
      <c r="A15" s="7" t="s">
        <v>25</v>
      </c>
      <c r="B15" s="20">
        <v>6</v>
      </c>
      <c r="C15" s="21">
        <v>21</v>
      </c>
      <c r="D15" s="8">
        <v>-15</v>
      </c>
      <c r="E15" s="20">
        <v>0</v>
      </c>
      <c r="F15" s="21">
        <v>0</v>
      </c>
      <c r="G15" s="8">
        <v>0</v>
      </c>
      <c r="H15" s="20">
        <v>3</v>
      </c>
      <c r="I15" s="21">
        <v>1</v>
      </c>
      <c r="J15" s="8">
        <v>4</v>
      </c>
      <c r="K15" s="9">
        <v>-3</v>
      </c>
      <c r="L15" s="2">
        <v>-1</v>
      </c>
      <c r="M15" s="8">
        <v>-4</v>
      </c>
      <c r="N15" s="20">
        <v>4</v>
      </c>
      <c r="O15" s="21">
        <v>4</v>
      </c>
      <c r="P15" s="8">
        <v>8</v>
      </c>
      <c r="Q15" s="20">
        <v>5</v>
      </c>
      <c r="R15" s="21">
        <v>20</v>
      </c>
      <c r="S15" s="8">
        <v>25</v>
      </c>
      <c r="T15" s="9">
        <v>-1</v>
      </c>
      <c r="U15" s="2">
        <v>-16</v>
      </c>
      <c r="V15" s="8">
        <v>-17</v>
      </c>
      <c r="W15" s="9">
        <v>-4</v>
      </c>
      <c r="X15" s="2">
        <v>-17</v>
      </c>
      <c r="Y15" s="8">
        <v>-21</v>
      </c>
    </row>
    <row r="16" spans="1:25" ht="15" customHeight="1" x14ac:dyDescent="0.2">
      <c r="A16" s="7" t="s">
        <v>26</v>
      </c>
      <c r="B16" s="20">
        <v>2</v>
      </c>
      <c r="C16" s="21">
        <v>4</v>
      </c>
      <c r="D16" s="8">
        <v>-2</v>
      </c>
      <c r="E16" s="20">
        <v>0</v>
      </c>
      <c r="F16" s="21">
        <v>0</v>
      </c>
      <c r="G16" s="8">
        <v>0</v>
      </c>
      <c r="H16" s="20">
        <v>2</v>
      </c>
      <c r="I16" s="21">
        <v>0</v>
      </c>
      <c r="J16" s="8">
        <v>2</v>
      </c>
      <c r="K16" s="9">
        <v>-2</v>
      </c>
      <c r="L16" s="2">
        <v>0</v>
      </c>
      <c r="M16" s="8">
        <v>-2</v>
      </c>
      <c r="N16" s="20">
        <v>0</v>
      </c>
      <c r="O16" s="21">
        <v>3</v>
      </c>
      <c r="P16" s="8">
        <v>3</v>
      </c>
      <c r="Q16" s="20">
        <v>4</v>
      </c>
      <c r="R16" s="21">
        <v>2</v>
      </c>
      <c r="S16" s="8">
        <v>6</v>
      </c>
      <c r="T16" s="9">
        <v>-4</v>
      </c>
      <c r="U16" s="2">
        <v>1</v>
      </c>
      <c r="V16" s="8">
        <v>-3</v>
      </c>
      <c r="W16" s="9">
        <v>-6</v>
      </c>
      <c r="X16" s="2">
        <v>1</v>
      </c>
      <c r="Y16" s="8">
        <v>-5</v>
      </c>
    </row>
    <row r="17" spans="1:25" ht="15" customHeight="1" x14ac:dyDescent="0.2">
      <c r="A17" s="7" t="s">
        <v>27</v>
      </c>
      <c r="B17" s="20">
        <v>57</v>
      </c>
      <c r="C17" s="21">
        <v>86</v>
      </c>
      <c r="D17" s="8">
        <v>-29</v>
      </c>
      <c r="E17" s="20">
        <v>4</v>
      </c>
      <c r="F17" s="21">
        <v>4</v>
      </c>
      <c r="G17" s="8">
        <v>8</v>
      </c>
      <c r="H17" s="20">
        <v>12</v>
      </c>
      <c r="I17" s="21">
        <v>15</v>
      </c>
      <c r="J17" s="8">
        <v>27</v>
      </c>
      <c r="K17" s="9">
        <v>-8</v>
      </c>
      <c r="L17" s="2">
        <v>-11</v>
      </c>
      <c r="M17" s="8">
        <v>-19</v>
      </c>
      <c r="N17" s="20">
        <v>46</v>
      </c>
      <c r="O17" s="21">
        <v>47</v>
      </c>
      <c r="P17" s="8">
        <v>93</v>
      </c>
      <c r="Q17" s="20">
        <v>58</v>
      </c>
      <c r="R17" s="21">
        <v>56</v>
      </c>
      <c r="S17" s="8">
        <v>114</v>
      </c>
      <c r="T17" s="9">
        <v>-12</v>
      </c>
      <c r="U17" s="2">
        <v>-9</v>
      </c>
      <c r="V17" s="8">
        <v>-21</v>
      </c>
      <c r="W17" s="9">
        <v>-20</v>
      </c>
      <c r="X17" s="2">
        <v>-20</v>
      </c>
      <c r="Y17" s="8">
        <v>-40</v>
      </c>
    </row>
    <row r="18" spans="1:25" s="12" customFormat="1" ht="15" customHeight="1" x14ac:dyDescent="0.2">
      <c r="A18" s="11" t="s">
        <v>28</v>
      </c>
      <c r="B18" s="20">
        <v>172</v>
      </c>
      <c r="C18" s="21">
        <v>172</v>
      </c>
      <c r="D18" s="8">
        <v>0</v>
      </c>
      <c r="E18" s="20">
        <v>19</v>
      </c>
      <c r="F18" s="21">
        <v>10</v>
      </c>
      <c r="G18" s="8">
        <v>29</v>
      </c>
      <c r="H18" s="20">
        <v>28</v>
      </c>
      <c r="I18" s="21">
        <v>38</v>
      </c>
      <c r="J18" s="8">
        <v>66</v>
      </c>
      <c r="K18" s="9">
        <v>-9</v>
      </c>
      <c r="L18" s="2">
        <v>-28</v>
      </c>
      <c r="M18" s="8">
        <v>-37</v>
      </c>
      <c r="N18" s="20">
        <v>134</v>
      </c>
      <c r="O18" s="21">
        <v>116</v>
      </c>
      <c r="P18" s="8">
        <v>250</v>
      </c>
      <c r="Q18" s="20">
        <v>139</v>
      </c>
      <c r="R18" s="21">
        <v>140</v>
      </c>
      <c r="S18" s="8">
        <v>279</v>
      </c>
      <c r="T18" s="9">
        <v>-5</v>
      </c>
      <c r="U18" s="2">
        <v>-24</v>
      </c>
      <c r="V18" s="8">
        <v>-29</v>
      </c>
      <c r="W18" s="9">
        <v>-14</v>
      </c>
      <c r="X18" s="2">
        <v>-52</v>
      </c>
      <c r="Y18" s="8">
        <v>-66</v>
      </c>
    </row>
    <row r="19" spans="1:25" ht="15" customHeight="1" x14ac:dyDescent="0.2">
      <c r="A19" s="11" t="s">
        <v>29</v>
      </c>
      <c r="B19" s="20">
        <v>146</v>
      </c>
      <c r="C19" s="21">
        <v>123</v>
      </c>
      <c r="D19" s="8">
        <v>23</v>
      </c>
      <c r="E19" s="20">
        <v>10</v>
      </c>
      <c r="F19" s="21">
        <v>10</v>
      </c>
      <c r="G19" s="8">
        <v>20</v>
      </c>
      <c r="H19" s="20">
        <v>23</v>
      </c>
      <c r="I19" s="21">
        <v>15</v>
      </c>
      <c r="J19" s="8">
        <v>38</v>
      </c>
      <c r="K19" s="9">
        <v>-13</v>
      </c>
      <c r="L19" s="2">
        <v>-5</v>
      </c>
      <c r="M19" s="8">
        <v>-18</v>
      </c>
      <c r="N19" s="20">
        <v>112</v>
      </c>
      <c r="O19" s="21">
        <v>106</v>
      </c>
      <c r="P19" s="8">
        <v>218</v>
      </c>
      <c r="Q19" s="20">
        <v>108</v>
      </c>
      <c r="R19" s="21">
        <v>93</v>
      </c>
      <c r="S19" s="8">
        <v>201</v>
      </c>
      <c r="T19" s="9">
        <v>4</v>
      </c>
      <c r="U19" s="2">
        <v>13</v>
      </c>
      <c r="V19" s="8">
        <v>17</v>
      </c>
      <c r="W19" s="9">
        <v>-9</v>
      </c>
      <c r="X19" s="2">
        <v>8</v>
      </c>
      <c r="Y19" s="8">
        <v>-1</v>
      </c>
    </row>
    <row r="20" spans="1:25" ht="15" customHeight="1" x14ac:dyDescent="0.2">
      <c r="A20" s="7" t="s">
        <v>30</v>
      </c>
      <c r="B20" s="20">
        <v>24</v>
      </c>
      <c r="C20" s="21">
        <v>20</v>
      </c>
      <c r="D20" s="8">
        <v>4</v>
      </c>
      <c r="E20" s="20">
        <v>2</v>
      </c>
      <c r="F20" s="21">
        <v>2</v>
      </c>
      <c r="G20" s="8">
        <v>4</v>
      </c>
      <c r="H20" s="20">
        <v>2</v>
      </c>
      <c r="I20" s="21">
        <v>4</v>
      </c>
      <c r="J20" s="8">
        <v>6</v>
      </c>
      <c r="K20" s="9">
        <v>0</v>
      </c>
      <c r="L20" s="2">
        <v>-2</v>
      </c>
      <c r="M20" s="8">
        <v>-2</v>
      </c>
      <c r="N20" s="20">
        <v>20</v>
      </c>
      <c r="O20" s="21">
        <v>14</v>
      </c>
      <c r="P20" s="8">
        <v>34</v>
      </c>
      <c r="Q20" s="20">
        <v>20</v>
      </c>
      <c r="R20" s="21">
        <v>13</v>
      </c>
      <c r="S20" s="8">
        <v>33</v>
      </c>
      <c r="T20" s="9">
        <v>0</v>
      </c>
      <c r="U20" s="2">
        <v>1</v>
      </c>
      <c r="V20" s="8">
        <v>1</v>
      </c>
      <c r="W20" s="9">
        <v>0</v>
      </c>
      <c r="X20" s="2">
        <v>-1</v>
      </c>
      <c r="Y20" s="8">
        <v>-1</v>
      </c>
    </row>
    <row r="21" spans="1:25" ht="15" customHeight="1" x14ac:dyDescent="0.2">
      <c r="A21" s="15" t="s">
        <v>31</v>
      </c>
      <c r="B21" s="22">
        <v>73</v>
      </c>
      <c r="C21" s="23">
        <v>55</v>
      </c>
      <c r="D21" s="14">
        <v>18</v>
      </c>
      <c r="E21" s="22">
        <v>5</v>
      </c>
      <c r="F21" s="23">
        <v>1</v>
      </c>
      <c r="G21" s="14">
        <v>6</v>
      </c>
      <c r="H21" s="22">
        <v>21</v>
      </c>
      <c r="I21" s="23">
        <v>5</v>
      </c>
      <c r="J21" s="14">
        <v>26</v>
      </c>
      <c r="K21" s="13">
        <v>-16</v>
      </c>
      <c r="L21" s="1">
        <v>-4</v>
      </c>
      <c r="M21" s="14">
        <v>-20</v>
      </c>
      <c r="N21" s="22">
        <v>59</v>
      </c>
      <c r="O21" s="23">
        <v>45</v>
      </c>
      <c r="P21" s="14">
        <v>104</v>
      </c>
      <c r="Q21" s="22">
        <v>56</v>
      </c>
      <c r="R21" s="23">
        <v>41</v>
      </c>
      <c r="S21" s="14">
        <v>97</v>
      </c>
      <c r="T21" s="13">
        <v>3</v>
      </c>
      <c r="U21" s="1">
        <v>4</v>
      </c>
      <c r="V21" s="14">
        <v>7</v>
      </c>
      <c r="W21" s="13">
        <v>-13</v>
      </c>
      <c r="X21" s="1">
        <v>0</v>
      </c>
      <c r="Y21" s="14">
        <v>-13</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1"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57EC-B9E0-48B5-88FA-B4CAF203D0F7}">
  <dimension ref="A1:Y22"/>
  <sheetViews>
    <sheetView tabSelected="1" zoomScaleNormal="100" workbookViewId="0">
      <selection sqref="A1:H1"/>
    </sheetView>
  </sheetViews>
  <sheetFormatPr defaultColWidth="9" defaultRowHeight="15" customHeight="1" outlineLevelCol="1" x14ac:dyDescent="0.2"/>
  <cols>
    <col min="1" max="1" width="9" style="3"/>
    <col min="2" max="4" width="9" style="3" outlineLevel="1"/>
    <col min="5" max="5" width="9" style="3" outlineLevel="1" collapsed="1"/>
    <col min="6" max="10" width="9" style="3" outlineLevel="1"/>
    <col min="11" max="13" width="9" style="3"/>
    <col min="14" max="19" width="9" style="3" outlineLevel="1"/>
    <col min="20" max="16384" width="9" style="3"/>
  </cols>
  <sheetData>
    <row r="1" spans="1:25" ht="15" customHeight="1" x14ac:dyDescent="0.2">
      <c r="A1" s="258" t="s">
        <v>164</v>
      </c>
      <c r="B1" s="258"/>
      <c r="C1" s="258"/>
      <c r="D1" s="258"/>
      <c r="E1" s="258"/>
      <c r="F1" s="258"/>
      <c r="G1" s="258"/>
      <c r="H1" s="259"/>
    </row>
    <row r="3" spans="1:25" ht="15" customHeight="1" x14ac:dyDescent="0.2">
      <c r="A3" s="260" t="s">
        <v>14</v>
      </c>
      <c r="B3" s="257" t="s">
        <v>0</v>
      </c>
      <c r="C3" s="257"/>
      <c r="D3" s="257"/>
      <c r="E3" s="257" t="s">
        <v>1</v>
      </c>
      <c r="F3" s="257"/>
      <c r="G3" s="257"/>
      <c r="H3" s="257" t="s">
        <v>2</v>
      </c>
      <c r="I3" s="257"/>
      <c r="J3" s="257"/>
      <c r="K3" s="257" t="s">
        <v>3</v>
      </c>
      <c r="L3" s="257"/>
      <c r="M3" s="257"/>
      <c r="N3" s="254" t="s">
        <v>4</v>
      </c>
      <c r="O3" s="255"/>
      <c r="P3" s="256"/>
      <c r="Q3" s="257" t="s">
        <v>5</v>
      </c>
      <c r="R3" s="257"/>
      <c r="S3" s="257"/>
      <c r="T3" s="257" t="s">
        <v>6</v>
      </c>
      <c r="U3" s="257"/>
      <c r="V3" s="257"/>
      <c r="W3" s="257" t="s">
        <v>7</v>
      </c>
      <c r="X3" s="257"/>
      <c r="Y3" s="257"/>
    </row>
    <row r="4" spans="1:25" ht="15" customHeight="1" x14ac:dyDescent="0.2">
      <c r="A4" s="261"/>
      <c r="B4" s="174" t="s">
        <v>8</v>
      </c>
      <c r="C4" s="174" t="s">
        <v>9</v>
      </c>
      <c r="D4" s="174" t="s">
        <v>10</v>
      </c>
      <c r="E4" s="174" t="s">
        <v>11</v>
      </c>
      <c r="F4" s="174" t="s">
        <v>12</v>
      </c>
      <c r="G4" s="174" t="s">
        <v>13</v>
      </c>
      <c r="H4" s="174" t="s">
        <v>11</v>
      </c>
      <c r="I4" s="174" t="s">
        <v>12</v>
      </c>
      <c r="J4" s="174" t="s">
        <v>13</v>
      </c>
      <c r="K4" s="174" t="s">
        <v>11</v>
      </c>
      <c r="L4" s="174" t="s">
        <v>12</v>
      </c>
      <c r="M4" s="174" t="s">
        <v>13</v>
      </c>
      <c r="N4" s="174" t="s">
        <v>11</v>
      </c>
      <c r="O4" s="174" t="s">
        <v>12</v>
      </c>
      <c r="P4" s="174" t="s">
        <v>13</v>
      </c>
      <c r="Q4" s="174" t="s">
        <v>11</v>
      </c>
      <c r="R4" s="174" t="s">
        <v>12</v>
      </c>
      <c r="S4" s="174" t="s">
        <v>13</v>
      </c>
      <c r="T4" s="174" t="s">
        <v>11</v>
      </c>
      <c r="U4" s="174" t="s">
        <v>12</v>
      </c>
      <c r="V4" s="174" t="s">
        <v>13</v>
      </c>
      <c r="W4" s="174" t="s">
        <v>11</v>
      </c>
      <c r="X4" s="174" t="s">
        <v>12</v>
      </c>
      <c r="Y4" s="174" t="s">
        <v>13</v>
      </c>
    </row>
    <row r="5" spans="1:25" ht="15" customHeight="1" x14ac:dyDescent="0.2">
      <c r="A5" s="175" t="s">
        <v>15</v>
      </c>
      <c r="B5" s="4">
        <v>4131</v>
      </c>
      <c r="C5" s="5">
        <v>3493</v>
      </c>
      <c r="D5" s="6">
        <v>638</v>
      </c>
      <c r="E5" s="4">
        <v>114</v>
      </c>
      <c r="F5" s="5">
        <v>126</v>
      </c>
      <c r="G5" s="6">
        <v>240</v>
      </c>
      <c r="H5" s="4">
        <v>265</v>
      </c>
      <c r="I5" s="5">
        <v>228</v>
      </c>
      <c r="J5" s="6">
        <v>493</v>
      </c>
      <c r="K5" s="4">
        <v>-151</v>
      </c>
      <c r="L5" s="5">
        <v>-102</v>
      </c>
      <c r="M5" s="6">
        <v>-253</v>
      </c>
      <c r="N5" s="4">
        <v>3314</v>
      </c>
      <c r="O5" s="5">
        <v>2841</v>
      </c>
      <c r="P5" s="6">
        <v>6155</v>
      </c>
      <c r="Q5" s="4">
        <v>3667</v>
      </c>
      <c r="R5" s="5">
        <v>3036</v>
      </c>
      <c r="S5" s="6">
        <v>6703</v>
      </c>
      <c r="T5" s="4">
        <v>-353</v>
      </c>
      <c r="U5" s="5">
        <v>-195</v>
      </c>
      <c r="V5" s="6">
        <v>-548</v>
      </c>
      <c r="W5" s="4">
        <v>-504</v>
      </c>
      <c r="X5" s="5">
        <v>-297</v>
      </c>
      <c r="Y5" s="6">
        <v>-801</v>
      </c>
    </row>
    <row r="6" spans="1:25" ht="15" customHeight="1" x14ac:dyDescent="0.2">
      <c r="A6" s="7" t="s">
        <v>16</v>
      </c>
      <c r="B6" s="43">
        <v>1607</v>
      </c>
      <c r="C6" s="262">
        <v>1430</v>
      </c>
      <c r="D6" s="8">
        <v>177</v>
      </c>
      <c r="E6" s="43">
        <v>22</v>
      </c>
      <c r="F6" s="21">
        <v>30</v>
      </c>
      <c r="G6" s="8">
        <v>52</v>
      </c>
      <c r="H6" s="43">
        <v>69</v>
      </c>
      <c r="I6" s="21">
        <v>68</v>
      </c>
      <c r="J6" s="8">
        <v>137</v>
      </c>
      <c r="K6" s="9">
        <v>-47</v>
      </c>
      <c r="L6" s="2">
        <v>-38</v>
      </c>
      <c r="M6" s="8">
        <v>-85</v>
      </c>
      <c r="N6" s="43">
        <v>1254</v>
      </c>
      <c r="O6" s="262">
        <v>1057</v>
      </c>
      <c r="P6" s="8">
        <v>2311</v>
      </c>
      <c r="Q6" s="43">
        <v>1333</v>
      </c>
      <c r="R6" s="262">
        <v>1074</v>
      </c>
      <c r="S6" s="8">
        <v>2407</v>
      </c>
      <c r="T6" s="9">
        <v>-79</v>
      </c>
      <c r="U6" s="2">
        <v>-17</v>
      </c>
      <c r="V6" s="8">
        <v>-96</v>
      </c>
      <c r="W6" s="9">
        <v>-126</v>
      </c>
      <c r="X6" s="2">
        <v>-55</v>
      </c>
      <c r="Y6" s="8">
        <v>-181</v>
      </c>
    </row>
    <row r="7" spans="1:25" ht="15" customHeight="1" x14ac:dyDescent="0.2">
      <c r="A7" s="7" t="s">
        <v>17</v>
      </c>
      <c r="B7" s="43">
        <v>241</v>
      </c>
      <c r="C7" s="262">
        <v>203</v>
      </c>
      <c r="D7" s="8">
        <v>38</v>
      </c>
      <c r="E7" s="20">
        <v>11</v>
      </c>
      <c r="F7" s="21">
        <v>5</v>
      </c>
      <c r="G7" s="8">
        <v>16</v>
      </c>
      <c r="H7" s="20">
        <v>15</v>
      </c>
      <c r="I7" s="21">
        <v>24</v>
      </c>
      <c r="J7" s="8">
        <v>39</v>
      </c>
      <c r="K7" s="9">
        <v>-4</v>
      </c>
      <c r="L7" s="2">
        <v>-19</v>
      </c>
      <c r="M7" s="8">
        <v>-23</v>
      </c>
      <c r="N7" s="20">
        <v>184</v>
      </c>
      <c r="O7" s="262">
        <v>173</v>
      </c>
      <c r="P7" s="8">
        <v>357</v>
      </c>
      <c r="Q7" s="20">
        <v>198</v>
      </c>
      <c r="R7" s="262">
        <v>167</v>
      </c>
      <c r="S7" s="8">
        <v>365</v>
      </c>
      <c r="T7" s="9">
        <v>-14</v>
      </c>
      <c r="U7" s="2">
        <v>6</v>
      </c>
      <c r="V7" s="8">
        <v>-8</v>
      </c>
      <c r="W7" s="9">
        <v>-18</v>
      </c>
      <c r="X7" s="2">
        <v>-13</v>
      </c>
      <c r="Y7" s="8">
        <v>-31</v>
      </c>
    </row>
    <row r="8" spans="1:25" ht="15" customHeight="1" x14ac:dyDescent="0.2">
      <c r="A8" s="7" t="s">
        <v>18</v>
      </c>
      <c r="B8" s="43">
        <v>149</v>
      </c>
      <c r="C8" s="262">
        <v>107</v>
      </c>
      <c r="D8" s="8">
        <v>42</v>
      </c>
      <c r="E8" s="20">
        <v>5</v>
      </c>
      <c r="F8" s="21">
        <v>6</v>
      </c>
      <c r="G8" s="8">
        <v>11</v>
      </c>
      <c r="H8" s="20">
        <v>8</v>
      </c>
      <c r="I8" s="21">
        <v>8</v>
      </c>
      <c r="J8" s="8">
        <v>16</v>
      </c>
      <c r="K8" s="9">
        <v>-3</v>
      </c>
      <c r="L8" s="2">
        <v>-2</v>
      </c>
      <c r="M8" s="8">
        <v>-5</v>
      </c>
      <c r="N8" s="20">
        <v>129</v>
      </c>
      <c r="O8" s="262">
        <v>108</v>
      </c>
      <c r="P8" s="8">
        <v>237</v>
      </c>
      <c r="Q8" s="20">
        <v>123</v>
      </c>
      <c r="R8" s="262">
        <v>122</v>
      </c>
      <c r="S8" s="8">
        <v>245</v>
      </c>
      <c r="T8" s="9">
        <v>6</v>
      </c>
      <c r="U8" s="2">
        <v>-14</v>
      </c>
      <c r="V8" s="8">
        <v>-8</v>
      </c>
      <c r="W8" s="9">
        <v>3</v>
      </c>
      <c r="X8" s="2">
        <v>-16</v>
      </c>
      <c r="Y8" s="8">
        <v>-13</v>
      </c>
    </row>
    <row r="9" spans="1:25" ht="15" customHeight="1" x14ac:dyDescent="0.2">
      <c r="A9" s="7" t="s">
        <v>19</v>
      </c>
      <c r="B9" s="43">
        <v>286</v>
      </c>
      <c r="C9" s="262">
        <v>264</v>
      </c>
      <c r="D9" s="8">
        <v>22</v>
      </c>
      <c r="E9" s="20">
        <v>5</v>
      </c>
      <c r="F9" s="21">
        <v>3</v>
      </c>
      <c r="G9" s="8">
        <v>8</v>
      </c>
      <c r="H9" s="20">
        <v>13</v>
      </c>
      <c r="I9" s="21">
        <v>9</v>
      </c>
      <c r="J9" s="8">
        <v>22</v>
      </c>
      <c r="K9" s="9">
        <v>-8</v>
      </c>
      <c r="L9" s="2">
        <v>-6</v>
      </c>
      <c r="M9" s="8">
        <v>-14</v>
      </c>
      <c r="N9" s="20">
        <v>233</v>
      </c>
      <c r="O9" s="262">
        <v>169</v>
      </c>
      <c r="P9" s="8">
        <v>402</v>
      </c>
      <c r="Q9" s="20">
        <v>271</v>
      </c>
      <c r="R9" s="262">
        <v>214</v>
      </c>
      <c r="S9" s="8">
        <v>485</v>
      </c>
      <c r="T9" s="9">
        <v>-38</v>
      </c>
      <c r="U9" s="2">
        <v>-45</v>
      </c>
      <c r="V9" s="8">
        <v>-83</v>
      </c>
      <c r="W9" s="9">
        <v>-46</v>
      </c>
      <c r="X9" s="2">
        <v>-51</v>
      </c>
      <c r="Y9" s="8">
        <v>-97</v>
      </c>
    </row>
    <row r="10" spans="1:25" ht="15" customHeight="1" x14ac:dyDescent="0.2">
      <c r="A10" s="10" t="s">
        <v>20</v>
      </c>
      <c r="B10" s="20">
        <v>228</v>
      </c>
      <c r="C10" s="262">
        <v>181</v>
      </c>
      <c r="D10" s="8">
        <v>47</v>
      </c>
      <c r="E10" s="20">
        <v>11</v>
      </c>
      <c r="F10" s="21">
        <v>8</v>
      </c>
      <c r="G10" s="8">
        <v>19</v>
      </c>
      <c r="H10" s="20">
        <v>12</v>
      </c>
      <c r="I10" s="21">
        <v>8</v>
      </c>
      <c r="J10" s="8">
        <v>20</v>
      </c>
      <c r="K10" s="9">
        <v>-1</v>
      </c>
      <c r="L10" s="2">
        <v>0</v>
      </c>
      <c r="M10" s="8">
        <v>-1</v>
      </c>
      <c r="N10" s="20">
        <v>187</v>
      </c>
      <c r="O10" s="262">
        <v>139</v>
      </c>
      <c r="P10" s="8">
        <v>326</v>
      </c>
      <c r="Q10" s="20">
        <v>196</v>
      </c>
      <c r="R10" s="262">
        <v>156</v>
      </c>
      <c r="S10" s="8">
        <v>352</v>
      </c>
      <c r="T10" s="9">
        <v>-9</v>
      </c>
      <c r="U10" s="2">
        <v>-17</v>
      </c>
      <c r="V10" s="8">
        <v>-26</v>
      </c>
      <c r="W10" s="9">
        <v>-10</v>
      </c>
      <c r="X10" s="2">
        <v>-17</v>
      </c>
      <c r="Y10" s="8">
        <v>-27</v>
      </c>
    </row>
    <row r="11" spans="1:25" ht="15" customHeight="1" x14ac:dyDescent="0.2">
      <c r="A11" s="7" t="s">
        <v>21</v>
      </c>
      <c r="B11" s="20">
        <v>306</v>
      </c>
      <c r="C11" s="262">
        <v>222</v>
      </c>
      <c r="D11" s="8">
        <v>84</v>
      </c>
      <c r="E11" s="20">
        <v>8</v>
      </c>
      <c r="F11" s="21">
        <v>8</v>
      </c>
      <c r="G11" s="8">
        <v>16</v>
      </c>
      <c r="H11" s="20">
        <v>16</v>
      </c>
      <c r="I11" s="21">
        <v>7</v>
      </c>
      <c r="J11" s="8">
        <v>23</v>
      </c>
      <c r="K11" s="9">
        <v>-8</v>
      </c>
      <c r="L11" s="2">
        <v>1</v>
      </c>
      <c r="M11" s="8">
        <v>-7</v>
      </c>
      <c r="N11" s="20">
        <v>241</v>
      </c>
      <c r="O11" s="262">
        <v>204</v>
      </c>
      <c r="P11" s="8">
        <v>445</v>
      </c>
      <c r="Q11" s="20">
        <v>234</v>
      </c>
      <c r="R11" s="262">
        <v>207</v>
      </c>
      <c r="S11" s="8">
        <v>441</v>
      </c>
      <c r="T11" s="9">
        <v>7</v>
      </c>
      <c r="U11" s="2">
        <v>-3</v>
      </c>
      <c r="V11" s="8">
        <v>4</v>
      </c>
      <c r="W11" s="9">
        <v>-1</v>
      </c>
      <c r="X11" s="2">
        <v>-2</v>
      </c>
      <c r="Y11" s="8">
        <v>-3</v>
      </c>
    </row>
    <row r="12" spans="1:25" ht="15" customHeight="1" x14ac:dyDescent="0.2">
      <c r="A12" s="7" t="s">
        <v>22</v>
      </c>
      <c r="B12" s="20">
        <v>30</v>
      </c>
      <c r="C12" s="262">
        <v>26</v>
      </c>
      <c r="D12" s="8">
        <v>4</v>
      </c>
      <c r="E12" s="20">
        <v>3</v>
      </c>
      <c r="F12" s="21">
        <v>4</v>
      </c>
      <c r="G12" s="8">
        <v>7</v>
      </c>
      <c r="H12" s="20">
        <v>6</v>
      </c>
      <c r="I12" s="21">
        <v>6</v>
      </c>
      <c r="J12" s="8">
        <v>12</v>
      </c>
      <c r="K12" s="9">
        <v>-3</v>
      </c>
      <c r="L12" s="2">
        <v>-2</v>
      </c>
      <c r="M12" s="8">
        <v>-5</v>
      </c>
      <c r="N12" s="20">
        <v>21</v>
      </c>
      <c r="O12" s="262">
        <v>25</v>
      </c>
      <c r="P12" s="8">
        <v>46</v>
      </c>
      <c r="Q12" s="20">
        <v>33</v>
      </c>
      <c r="R12" s="262">
        <v>34</v>
      </c>
      <c r="S12" s="8">
        <v>67</v>
      </c>
      <c r="T12" s="9">
        <v>-12</v>
      </c>
      <c r="U12" s="2">
        <v>-9</v>
      </c>
      <c r="V12" s="8">
        <v>-21</v>
      </c>
      <c r="W12" s="9">
        <v>-15</v>
      </c>
      <c r="X12" s="2">
        <v>-11</v>
      </c>
      <c r="Y12" s="8">
        <v>-26</v>
      </c>
    </row>
    <row r="13" spans="1:25" ht="15" customHeight="1" x14ac:dyDescent="0.2">
      <c r="A13" s="7" t="s">
        <v>23</v>
      </c>
      <c r="B13" s="20">
        <v>227</v>
      </c>
      <c r="C13" s="262">
        <v>175</v>
      </c>
      <c r="D13" s="8">
        <v>52</v>
      </c>
      <c r="E13" s="20">
        <v>7</v>
      </c>
      <c r="F13" s="21">
        <v>8</v>
      </c>
      <c r="G13" s="8">
        <v>15</v>
      </c>
      <c r="H13" s="20">
        <v>12</v>
      </c>
      <c r="I13" s="21">
        <v>17</v>
      </c>
      <c r="J13" s="8">
        <v>29</v>
      </c>
      <c r="K13" s="9">
        <v>-5</v>
      </c>
      <c r="L13" s="2">
        <v>-9</v>
      </c>
      <c r="M13" s="8">
        <v>-14</v>
      </c>
      <c r="N13" s="20">
        <v>169</v>
      </c>
      <c r="O13" s="262">
        <v>168</v>
      </c>
      <c r="P13" s="8">
        <v>337</v>
      </c>
      <c r="Q13" s="20">
        <v>211</v>
      </c>
      <c r="R13" s="262">
        <v>190</v>
      </c>
      <c r="S13" s="8">
        <v>401</v>
      </c>
      <c r="T13" s="9">
        <v>-42</v>
      </c>
      <c r="U13" s="2">
        <v>-22</v>
      </c>
      <c r="V13" s="8">
        <v>-64</v>
      </c>
      <c r="W13" s="9">
        <v>-47</v>
      </c>
      <c r="X13" s="2">
        <v>-31</v>
      </c>
      <c r="Y13" s="8">
        <v>-78</v>
      </c>
    </row>
    <row r="14" spans="1:25" ht="15" customHeight="1" x14ac:dyDescent="0.2">
      <c r="A14" s="7" t="s">
        <v>24</v>
      </c>
      <c r="B14" s="20">
        <v>52</v>
      </c>
      <c r="C14" s="262">
        <v>44</v>
      </c>
      <c r="D14" s="8">
        <v>8</v>
      </c>
      <c r="E14" s="20">
        <v>1</v>
      </c>
      <c r="F14" s="21">
        <v>5</v>
      </c>
      <c r="G14" s="8">
        <v>6</v>
      </c>
      <c r="H14" s="20">
        <v>14</v>
      </c>
      <c r="I14" s="21">
        <v>4</v>
      </c>
      <c r="J14" s="8">
        <v>18</v>
      </c>
      <c r="K14" s="9">
        <v>-13</v>
      </c>
      <c r="L14" s="2">
        <v>1</v>
      </c>
      <c r="M14" s="8">
        <v>-12</v>
      </c>
      <c r="N14" s="20">
        <v>50</v>
      </c>
      <c r="O14" s="262">
        <v>45</v>
      </c>
      <c r="P14" s="8">
        <v>95</v>
      </c>
      <c r="Q14" s="20">
        <v>63</v>
      </c>
      <c r="R14" s="262">
        <v>58</v>
      </c>
      <c r="S14" s="8">
        <v>121</v>
      </c>
      <c r="T14" s="9">
        <v>-13</v>
      </c>
      <c r="U14" s="2">
        <v>-13</v>
      </c>
      <c r="V14" s="8">
        <v>-26</v>
      </c>
      <c r="W14" s="9">
        <v>-26</v>
      </c>
      <c r="X14" s="2">
        <v>-12</v>
      </c>
      <c r="Y14" s="8">
        <v>-38</v>
      </c>
    </row>
    <row r="15" spans="1:25" ht="15" customHeight="1" x14ac:dyDescent="0.2">
      <c r="A15" s="7" t="s">
        <v>25</v>
      </c>
      <c r="B15" s="20">
        <v>30</v>
      </c>
      <c r="C15" s="262">
        <v>23</v>
      </c>
      <c r="D15" s="8">
        <v>7</v>
      </c>
      <c r="E15" s="20">
        <v>0</v>
      </c>
      <c r="F15" s="21">
        <v>1</v>
      </c>
      <c r="G15" s="8">
        <v>1</v>
      </c>
      <c r="H15" s="20">
        <v>3</v>
      </c>
      <c r="I15" s="21">
        <v>2</v>
      </c>
      <c r="J15" s="8">
        <v>5</v>
      </c>
      <c r="K15" s="9">
        <v>-3</v>
      </c>
      <c r="L15" s="2">
        <v>-1</v>
      </c>
      <c r="M15" s="8">
        <v>-4</v>
      </c>
      <c r="N15" s="20">
        <v>15</v>
      </c>
      <c r="O15" s="262">
        <v>19</v>
      </c>
      <c r="P15" s="8">
        <v>34</v>
      </c>
      <c r="Q15" s="20">
        <v>12</v>
      </c>
      <c r="R15" s="262">
        <v>19</v>
      </c>
      <c r="S15" s="8">
        <v>31</v>
      </c>
      <c r="T15" s="9">
        <v>3</v>
      </c>
      <c r="U15" s="2">
        <v>0</v>
      </c>
      <c r="V15" s="8">
        <v>3</v>
      </c>
      <c r="W15" s="9">
        <v>0</v>
      </c>
      <c r="X15" s="2">
        <v>-1</v>
      </c>
      <c r="Y15" s="8">
        <v>-1</v>
      </c>
    </row>
    <row r="16" spans="1:25" ht="15" customHeight="1" x14ac:dyDescent="0.2">
      <c r="A16" s="7" t="s">
        <v>26</v>
      </c>
      <c r="B16" s="20">
        <v>5</v>
      </c>
      <c r="C16" s="262">
        <v>6</v>
      </c>
      <c r="D16" s="8">
        <v>-1</v>
      </c>
      <c r="E16" s="20">
        <v>1</v>
      </c>
      <c r="F16" s="21">
        <v>2</v>
      </c>
      <c r="G16" s="8">
        <v>3</v>
      </c>
      <c r="H16" s="20">
        <v>2</v>
      </c>
      <c r="I16" s="21">
        <v>0</v>
      </c>
      <c r="J16" s="8">
        <v>2</v>
      </c>
      <c r="K16" s="9">
        <v>-1</v>
      </c>
      <c r="L16" s="2">
        <v>2</v>
      </c>
      <c r="M16" s="8">
        <v>1</v>
      </c>
      <c r="N16" s="20">
        <v>5</v>
      </c>
      <c r="O16" s="262">
        <v>4</v>
      </c>
      <c r="P16" s="8">
        <v>9</v>
      </c>
      <c r="Q16" s="20">
        <v>7</v>
      </c>
      <c r="R16" s="262">
        <v>10</v>
      </c>
      <c r="S16" s="8">
        <v>17</v>
      </c>
      <c r="T16" s="9">
        <v>-2</v>
      </c>
      <c r="U16" s="2">
        <v>-6</v>
      </c>
      <c r="V16" s="8">
        <v>-8</v>
      </c>
      <c r="W16" s="9">
        <v>-3</v>
      </c>
      <c r="X16" s="2">
        <v>-4</v>
      </c>
      <c r="Y16" s="8">
        <v>-7</v>
      </c>
    </row>
    <row r="17" spans="1:25" ht="15" customHeight="1" x14ac:dyDescent="0.2">
      <c r="A17" s="7" t="s">
        <v>27</v>
      </c>
      <c r="B17" s="20">
        <v>150</v>
      </c>
      <c r="C17" s="262">
        <v>85</v>
      </c>
      <c r="D17" s="8">
        <v>65</v>
      </c>
      <c r="E17" s="20">
        <v>11</v>
      </c>
      <c r="F17" s="21">
        <v>7</v>
      </c>
      <c r="G17" s="8">
        <v>18</v>
      </c>
      <c r="H17" s="20">
        <v>19</v>
      </c>
      <c r="I17" s="21">
        <v>9</v>
      </c>
      <c r="J17" s="8">
        <v>28</v>
      </c>
      <c r="K17" s="9">
        <v>-8</v>
      </c>
      <c r="L17" s="2">
        <v>-2</v>
      </c>
      <c r="M17" s="8">
        <v>-10</v>
      </c>
      <c r="N17" s="20">
        <v>131</v>
      </c>
      <c r="O17" s="262">
        <v>102</v>
      </c>
      <c r="P17" s="8">
        <v>233</v>
      </c>
      <c r="Q17" s="20">
        <v>106</v>
      </c>
      <c r="R17" s="262">
        <v>76</v>
      </c>
      <c r="S17" s="8">
        <v>182</v>
      </c>
      <c r="T17" s="9">
        <v>25</v>
      </c>
      <c r="U17" s="2">
        <v>26</v>
      </c>
      <c r="V17" s="8">
        <v>51</v>
      </c>
      <c r="W17" s="9">
        <v>17</v>
      </c>
      <c r="X17" s="2">
        <v>24</v>
      </c>
      <c r="Y17" s="8">
        <v>41</v>
      </c>
    </row>
    <row r="18" spans="1:25" s="12" customFormat="1" ht="15" customHeight="1" x14ac:dyDescent="0.2">
      <c r="A18" s="11" t="s">
        <v>28</v>
      </c>
      <c r="B18" s="20">
        <v>348</v>
      </c>
      <c r="C18" s="262">
        <v>318</v>
      </c>
      <c r="D18" s="8">
        <v>30</v>
      </c>
      <c r="E18" s="20">
        <v>13</v>
      </c>
      <c r="F18" s="21">
        <v>18</v>
      </c>
      <c r="G18" s="8">
        <v>31</v>
      </c>
      <c r="H18" s="20">
        <v>40</v>
      </c>
      <c r="I18" s="21">
        <v>30</v>
      </c>
      <c r="J18" s="8">
        <v>70</v>
      </c>
      <c r="K18" s="9">
        <v>-27</v>
      </c>
      <c r="L18" s="2">
        <v>-12</v>
      </c>
      <c r="M18" s="8">
        <v>-39</v>
      </c>
      <c r="N18" s="20">
        <v>267</v>
      </c>
      <c r="O18" s="262">
        <v>273</v>
      </c>
      <c r="P18" s="8">
        <v>540</v>
      </c>
      <c r="Q18" s="20">
        <v>376</v>
      </c>
      <c r="R18" s="262">
        <v>331</v>
      </c>
      <c r="S18" s="8">
        <v>707</v>
      </c>
      <c r="T18" s="9">
        <v>-109</v>
      </c>
      <c r="U18" s="2">
        <v>-58</v>
      </c>
      <c r="V18" s="8">
        <v>-167</v>
      </c>
      <c r="W18" s="9">
        <v>-136</v>
      </c>
      <c r="X18" s="2">
        <v>-70</v>
      </c>
      <c r="Y18" s="8">
        <v>-206</v>
      </c>
    </row>
    <row r="19" spans="1:25" ht="15" customHeight="1" x14ac:dyDescent="0.2">
      <c r="A19" s="11" t="s">
        <v>29</v>
      </c>
      <c r="B19" s="20">
        <v>295</v>
      </c>
      <c r="C19" s="262">
        <v>273</v>
      </c>
      <c r="D19" s="8">
        <v>22</v>
      </c>
      <c r="E19" s="20">
        <v>5</v>
      </c>
      <c r="F19" s="21">
        <v>13</v>
      </c>
      <c r="G19" s="8">
        <v>18</v>
      </c>
      <c r="H19" s="20">
        <v>18</v>
      </c>
      <c r="I19" s="21">
        <v>15</v>
      </c>
      <c r="J19" s="8">
        <v>33</v>
      </c>
      <c r="K19" s="9">
        <v>-13</v>
      </c>
      <c r="L19" s="2">
        <v>-2</v>
      </c>
      <c r="M19" s="8">
        <v>-15</v>
      </c>
      <c r="N19" s="20">
        <v>258</v>
      </c>
      <c r="O19" s="262">
        <v>203</v>
      </c>
      <c r="P19" s="8">
        <v>461</v>
      </c>
      <c r="Q19" s="20">
        <v>304</v>
      </c>
      <c r="R19" s="262">
        <v>210</v>
      </c>
      <c r="S19" s="8">
        <v>514</v>
      </c>
      <c r="T19" s="9">
        <v>-46</v>
      </c>
      <c r="U19" s="2">
        <v>-7</v>
      </c>
      <c r="V19" s="8">
        <v>-53</v>
      </c>
      <c r="W19" s="9">
        <v>-59</v>
      </c>
      <c r="X19" s="2">
        <v>-9</v>
      </c>
      <c r="Y19" s="8">
        <v>-68</v>
      </c>
    </row>
    <row r="20" spans="1:25" ht="15" customHeight="1" x14ac:dyDescent="0.2">
      <c r="A20" s="7" t="s">
        <v>30</v>
      </c>
      <c r="B20" s="20">
        <v>36</v>
      </c>
      <c r="C20" s="262">
        <v>32</v>
      </c>
      <c r="D20" s="8">
        <v>4</v>
      </c>
      <c r="E20" s="20">
        <v>4</v>
      </c>
      <c r="F20" s="21">
        <v>2</v>
      </c>
      <c r="G20" s="8">
        <v>6</v>
      </c>
      <c r="H20" s="20">
        <v>5</v>
      </c>
      <c r="I20" s="21">
        <v>5</v>
      </c>
      <c r="J20" s="8">
        <v>10</v>
      </c>
      <c r="K20" s="9">
        <v>-1</v>
      </c>
      <c r="L20" s="2">
        <v>-3</v>
      </c>
      <c r="M20" s="8">
        <v>-4</v>
      </c>
      <c r="N20" s="20">
        <v>31</v>
      </c>
      <c r="O20" s="262">
        <v>21</v>
      </c>
      <c r="P20" s="8">
        <v>52</v>
      </c>
      <c r="Q20" s="20">
        <v>41</v>
      </c>
      <c r="R20" s="262">
        <v>38</v>
      </c>
      <c r="S20" s="8">
        <v>79</v>
      </c>
      <c r="T20" s="9">
        <v>-10</v>
      </c>
      <c r="U20" s="2">
        <v>-17</v>
      </c>
      <c r="V20" s="8">
        <v>-27</v>
      </c>
      <c r="W20" s="9">
        <v>-11</v>
      </c>
      <c r="X20" s="2">
        <v>-20</v>
      </c>
      <c r="Y20" s="8">
        <v>-31</v>
      </c>
    </row>
    <row r="21" spans="1:25" ht="15" customHeight="1" x14ac:dyDescent="0.2">
      <c r="A21" s="15" t="s">
        <v>31</v>
      </c>
      <c r="B21" s="22">
        <v>141</v>
      </c>
      <c r="C21" s="263">
        <v>104</v>
      </c>
      <c r="D21" s="14">
        <v>37</v>
      </c>
      <c r="E21" s="22">
        <v>7</v>
      </c>
      <c r="F21" s="23">
        <v>6</v>
      </c>
      <c r="G21" s="14">
        <v>13</v>
      </c>
      <c r="H21" s="22">
        <v>13</v>
      </c>
      <c r="I21" s="23">
        <v>16</v>
      </c>
      <c r="J21" s="14">
        <v>29</v>
      </c>
      <c r="K21" s="13">
        <v>-6</v>
      </c>
      <c r="L21" s="1">
        <v>-10</v>
      </c>
      <c r="M21" s="14">
        <v>-16</v>
      </c>
      <c r="N21" s="22">
        <v>139</v>
      </c>
      <c r="O21" s="263">
        <v>131</v>
      </c>
      <c r="P21" s="14">
        <v>270</v>
      </c>
      <c r="Q21" s="22">
        <v>159</v>
      </c>
      <c r="R21" s="263">
        <v>130</v>
      </c>
      <c r="S21" s="14">
        <v>289</v>
      </c>
      <c r="T21" s="13">
        <v>-20</v>
      </c>
      <c r="U21" s="1">
        <v>1</v>
      </c>
      <c r="V21" s="14">
        <v>-19</v>
      </c>
      <c r="W21" s="13">
        <v>-26</v>
      </c>
      <c r="X21" s="1">
        <v>-9</v>
      </c>
      <c r="Y21" s="14">
        <v>-35</v>
      </c>
    </row>
    <row r="22" spans="1:25" ht="15" customHeight="1" x14ac:dyDescent="0.2">
      <c r="P22" s="19"/>
    </row>
  </sheetData>
  <mergeCells count="10">
    <mergeCell ref="N3:P3"/>
    <mergeCell ref="Q3:S3"/>
    <mergeCell ref="T3:V3"/>
    <mergeCell ref="W3:Y3"/>
    <mergeCell ref="A1:H1"/>
    <mergeCell ref="A3:A4"/>
    <mergeCell ref="B3:D3"/>
    <mergeCell ref="E3:G3"/>
    <mergeCell ref="H3:J3"/>
    <mergeCell ref="K3:M3"/>
  </mergeCells>
  <phoneticPr fontId="3"/>
  <conditionalFormatting sqref="H2 Z1:IV1048576 I1:Y2 A1:G2 A3:Y65536">
    <cfRule type="cellIs" dxfId="0" priority="1" stopIfTrue="1" operator="lessThan">
      <formula>0</formula>
    </cfRule>
  </conditionalFormatting>
  <printOptions horizontalCentered="1"/>
  <pageMargins left="0.59055118110236227" right="0.19685039370078741" top="0.98425196850393704" bottom="0.98425196850393704" header="0.51181102362204722" footer="0.51181102362204722"/>
  <pageSetup paperSize="9" scale="6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世帯動態（１月）</vt:lpstr>
      <vt:lpstr>市内間転居（１月）</vt:lpstr>
      <vt:lpstr>人口動態（１月）</vt:lpstr>
      <vt:lpstr>様式４住基月報（１月）</vt:lpstr>
      <vt:lpstr>1月</vt:lpstr>
      <vt:lpstr>2月</vt:lpstr>
      <vt:lpstr>3月</vt:lpstr>
      <vt:lpstr>'様式４住基月報（１月）'!Print_Area</vt:lpstr>
    </vt:vector>
  </TitlesOfParts>
  <Company>宇都宮市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宇都宮市</dc:creator>
  <cp:lastModifiedBy>井上　拓海</cp:lastModifiedBy>
  <cp:lastPrinted>2024-12-11T05:28:51Z</cp:lastPrinted>
  <dcterms:created xsi:type="dcterms:W3CDTF">2003-12-24T02:50:09Z</dcterms:created>
  <dcterms:modified xsi:type="dcterms:W3CDTF">2026-04-14T01:50:21Z</dcterms:modified>
</cp:coreProperties>
</file>